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Ecogal/"/>
    </mc:Choice>
  </mc:AlternateContent>
  <xr:revisionPtr revIDLastSave="0" documentId="8_{F6C692E0-AD89-B54F-8F1D-2064700C5C6F}" xr6:coauthVersionLast="47" xr6:coauthVersionMax="47" xr10:uidLastSave="{00000000-0000-0000-0000-000000000000}"/>
  <bookViews>
    <workbookView xWindow="4080" yWindow="4760" windowWidth="21440" windowHeight="9500" xr2:uid="{CAAAF8DB-C580-0045-B12C-45D4AF707CBC}"/>
  </bookViews>
  <sheets>
    <sheet name="Ecogal 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T5" i="1"/>
  <c r="S5" i="1"/>
  <c r="P5" i="1"/>
  <c r="I5" i="1"/>
  <c r="H5" i="1"/>
  <c r="G5" i="1"/>
  <c r="F5" i="1"/>
  <c r="C3" i="1"/>
  <c r="AA5" i="1" s="1"/>
  <c r="J5" i="1" l="1"/>
  <c r="V5" i="1"/>
  <c r="Y5" i="1"/>
  <c r="L5" i="1"/>
  <c r="X5" i="1"/>
  <c r="D5" i="1"/>
  <c r="M5" i="1"/>
  <c r="E5" i="1"/>
  <c r="O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<sst xmlns="http://schemas.openxmlformats.org/spreadsheetml/2006/main" count="34" uniqueCount="34">
  <si>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</si>
  <si>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</si>
  <si>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</si>
  <si>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</si>
  <si>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</si>
  <si>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</si>
  <si>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</si>
  <si>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</si>
  <si>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</si>
  <si>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</si>
  <si>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</si>
  <si>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</si>
  <si>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</si>
  <si>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</si>
  <si>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</si>
  <si>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</si>
  <si>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</si>
  <si>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</si>
  <si>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</si>
  <si>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</si>
  <si>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</si>
  <si>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</si>
  <si>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</si>
  <si>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</si>
  <si>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</si>
  <si>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</si>
  <si>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</si>
  <si>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</si>
  <si>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</si>
  <si>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</si>
  <si>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</si>
  <si>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</si>
  <si>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eco01</t>
  </si>
  <si>
    <t>AEROPUERTOS ECOLOGICOS DE GALAPAGOS S.A. ECOGAL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</si>
</sst>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DA110-38AC-734B-8901-F49BAEA0A290}">
  <dimension ref="B2:AE5"/>
  <sheetViews>
    <sheetView tabSelected="1" workbookViewId="0">
      <selection activeCell="A5" sqref="A5:XFD5"/>
    </sheetView>
  </sheetViews>
  <sheetFormatPr baseColWidth="10" defaultRowHeight="15" x14ac:dyDescent="0.2"/>
  <sheetData>
    <row r="2" spans="2:31" x14ac:dyDescent="0.2">
      <c r="B2" s="1" t="s">
        <v>0</v>
      </c>
      <c r="C2">
        <v>3.7400000000000003E-2</v>
      </c>
    </row>
    <row r="3" spans="2:31" ht="16" thickBot="1" x14ac:dyDescent="0.25">
      <c r="B3" s="1" t="s">
        <v>1</v>
      </c>
      <c r="C3">
        <f>1+C2</f>
        <v>1.0374000000000001</v>
      </c>
    </row>
    <row r="4" spans="2:31" ht="61" thickBot="1" x14ac:dyDescent="0.25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x14ac:dyDescent="0.2">
      <c r="B5" s="8" t="s">
        <v>32</v>
      </c>
      <c r="C5" s="9" t="s">
        <v>33</v>
      </c>
      <c r="D5" s="10">
        <f>1.6244*C3</f>
        <v>1.6851525600000001</v>
      </c>
      <c r="E5" s="10">
        <f>1.5722*C3</f>
        <v>1.6310002800000003</v>
      </c>
      <c r="F5" s="10">
        <f>1.6264*C3</f>
        <v>1.6872273600000003</v>
      </c>
      <c r="G5" s="10">
        <f>0.3795*C3</f>
        <v>0.39369330000000002</v>
      </c>
      <c r="H5" s="10">
        <f>1.3*C3</f>
        <v>1.3486200000000002</v>
      </c>
      <c r="I5" s="10">
        <f>1.3*C3</f>
        <v>1.3486200000000002</v>
      </c>
      <c r="J5" s="10">
        <f>1.6*C3</f>
        <v>1.6598400000000002</v>
      </c>
      <c r="K5" s="10">
        <v>0</v>
      </c>
      <c r="L5" s="10">
        <f>10*C3</f>
        <v>10.374000000000001</v>
      </c>
      <c r="M5" s="10">
        <f>14*C3</f>
        <v>14.523600000000002</v>
      </c>
      <c r="N5" s="10">
        <v>0</v>
      </c>
      <c r="O5" s="10">
        <f>1.6*C3</f>
        <v>1.6598400000000002</v>
      </c>
      <c r="P5" s="10">
        <f>3.5*C3</f>
        <v>3.6309000000000005</v>
      </c>
      <c r="Q5" s="10"/>
      <c r="R5" s="10">
        <v>0</v>
      </c>
      <c r="S5" s="10">
        <f>0.2*C3</f>
        <v>0.20748000000000003</v>
      </c>
      <c r="T5" s="10">
        <f>0.35*C3</f>
        <v>0.36309000000000002</v>
      </c>
      <c r="U5" s="10">
        <f>1.6734*C3</f>
        <v>1.7359851600000002</v>
      </c>
      <c r="V5" s="10">
        <f>2.3219*C3</f>
        <v>2.4087390600000003</v>
      </c>
      <c r="W5" s="10">
        <v>0</v>
      </c>
      <c r="X5" s="10">
        <f>0.3*C3</f>
        <v>0.31122</v>
      </c>
      <c r="Y5" s="10">
        <f>0.030351729*C3</f>
        <v>3.1486883664600007E-2</v>
      </c>
      <c r="Z5" s="10">
        <v>0</v>
      </c>
      <c r="AA5" s="10">
        <f>254.54*C3</f>
        <v>264.05979600000001</v>
      </c>
      <c r="AB5" s="10">
        <v>0</v>
      </c>
      <c r="AC5" s="10">
        <v>0</v>
      </c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Ecogal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2023-03-02T19:41:21Z</dcterms:created>
  <dcterms:modified xsi:type="dcterms:W3CDTF">2023-03-02T19:41:44Z</dcterms:modified>
</cp:coreProperties>
</file>