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zmin.torres\Desktop\"/>
    </mc:Choice>
  </mc:AlternateContent>
  <xr:revisionPtr revIDLastSave="0" documentId="8_{CD7EC889-56E0-443C-AC88-2C67E39CC9CE}" xr6:coauthVersionLast="47" xr6:coauthVersionMax="47" xr10:uidLastSave="{00000000-0000-0000-0000-000000000000}"/>
  <bookViews>
    <workbookView xWindow="-120" yWindow="-120" windowWidth="20730" windowHeight="11160" xr2:uid="{28081111-975E-8346-B193-68176E2FB7C3}"/>
  </bookViews>
  <sheets>
    <sheet name="Servientreg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1" l="1"/>
  <c r="Y5" i="1" s="1"/>
  <c r="P5" i="1" l="1"/>
  <c r="W5" i="1"/>
  <c r="V5" i="1"/>
  <c r="L5" i="1"/>
  <c r="E5" i="1"/>
  <c r="M5" i="1"/>
  <c r="X5" i="1"/>
  <c r="G5" i="1"/>
  <c r="H5" i="1"/>
  <c r="S5" i="1"/>
  <c r="I5" i="1"/>
  <c r="T5" i="1"/>
  <c r="J5" i="1"/>
  <c r="U5" i="1"/>
  <c r="K5" i="1"/>
  <c r="D5" i="1"/>
  <c r="F5" i="1"/>
  <c r="O5" i="1"/>
</calcChain>
</file>

<file path=xl/sharedStrings.xml><?xml version="1.0" encoding="utf-8"?>
<sst xmlns="http://schemas.openxmlformats.org/spreadsheetml/2006/main" count="34" uniqueCount="34">
  <si>
    <t xml:space="preserve">Inflacion </t>
  </si>
  <si>
    <t xml:space="preserve">Factor Inflacion </t>
  </si>
  <si>
    <t>Client Code</t>
  </si>
  <si>
    <t xml:space="preserve">CLIENTES </t>
  </si>
  <si>
    <t>CUSTODIA FISICA MENSUAL</t>
  </si>
  <si>
    <t>VENTA DE CAJAS</t>
  </si>
  <si>
    <t>INDEXACIÓN</t>
  </si>
  <si>
    <t>Transporte inicial</t>
  </si>
  <si>
    <t>BUSQUEDA DE CARPETA</t>
  </si>
  <si>
    <t>BUSQUEDA DE CARPETA  URGENTE</t>
  </si>
  <si>
    <t>BUSQUEDA DE CAJA</t>
  </si>
  <si>
    <t>BUSQUEDA DE CAJA URGENTE</t>
  </si>
  <si>
    <t>ENVIO REGULAR</t>
  </si>
  <si>
    <t>ENVIO URGENTE</t>
  </si>
  <si>
    <t>ENVIO O RETIRO A MILAGRO</t>
  </si>
  <si>
    <t xml:space="preserve">Envío de caja adicional Normal </t>
  </si>
  <si>
    <t>Envío de caja adicional urgente</t>
  </si>
  <si>
    <t>CAJA CONSULTADA EN BODEGA</t>
  </si>
  <si>
    <t>CAJA CONSULTADA EN BODEGA URGENTE</t>
  </si>
  <si>
    <t>ESCANEO REGULAR</t>
  </si>
  <si>
    <t>ESCANEO / ESCANEO URGENTE</t>
  </si>
  <si>
    <t>PEDIDO FUERA DEL SISTEMA</t>
  </si>
  <si>
    <t>DESTRUCCION DE CAJAS</t>
  </si>
  <si>
    <t>Retorno de Cajas</t>
  </si>
  <si>
    <t xml:space="preserve">ORDENAMIENTO POR FILE </t>
  </si>
  <si>
    <t>Envío de Stickers</t>
  </si>
  <si>
    <t>WEB LICENSE</t>
  </si>
  <si>
    <t>ALMACENAMIENTO DIGITAL</t>
  </si>
  <si>
    <t>CAJA RETIRADA POR CLIENTE URGENTE</t>
  </si>
  <si>
    <t>CAJA RETIRADA POR CLIENTE</t>
  </si>
  <si>
    <t>OPERARIO</t>
  </si>
  <si>
    <t>FD00 FP00</t>
  </si>
  <si>
    <t>sco01</t>
  </si>
  <si>
    <t>Cooperativa de Ahorro y Credito de los empleados de Servientrega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</si>
</sst>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&quot;$&quot;\ * #,##0.0000_);_(&quot;$&quot;\ * \(#,##0.0000\);_(&quot;$&quot;\ * &quot;-&quot;??_);_(@_)"/>
  </numFmts>
  <fonts count="7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</font>
    <font>
      <b/>
      <sz val="10"/>
      <color theme="1"/>
      <name val="Calibri"/>
      <family val="2"/>
      <scheme val="minor"/>
    </font>
    <font>
      <sz val="11"/>
      <color theme="1"/>
      <name val="Calibri Light"/>
      <family val="1"/>
      <scheme val="major"/>
    </font>
    <font>
      <sz val="12"/>
      <color indexed="8"/>
      <name val="Calibri Light"/>
      <family val="1"/>
      <scheme val="major"/>
    </font>
  </fonts>
  <fills count="4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6" fillId="0" borderId="5" xfId="0" applyFont="1" applyBorder="1" applyAlignment="1">
      <alignment horizontal="left"/>
    </xf>
    <xf numFmtId="164" fontId="4" fillId="3" borderId="5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E5B6DB-B173-284A-84B8-D0B846F5F948}">
  <dimension ref="B2:AE5"/>
  <sheetViews>
    <sheetView tabSelected="1" topLeftCell="S1" workbookViewId="0">
      <selection activeCell="AI5" sqref="AI5"/>
    </sheetView>
  </sheetViews>
  <sheetFormatPr baseColWidth="10" defaultColWidth="10.85546875" defaultRowHeight="15" x14ac:dyDescent="0.25"/>
  <cols>
    <col min="3" max="3" width="51.7109375" bestFit="1" customWidth="1"/>
  </cols>
  <sheetData>
    <row r="2" spans="2:31" x14ac:dyDescent="0.25">
      <c r="B2" s="1" t="s">
        <v>0</v>
      </c>
      <c r="C2">
        <v>3.7400000000000003E-2</v>
      </c>
    </row>
    <row r="3" spans="2:31" ht="15.75" thickBot="1" x14ac:dyDescent="0.3">
      <c r="B3" s="1" t="s">
        <v>1</v>
      </c>
      <c r="C3">
        <f>1+C2</f>
        <v>1.0374000000000001</v>
      </c>
    </row>
    <row r="4" spans="2:31" ht="64.5" thickBot="1" x14ac:dyDescent="0.3">
      <c r="B4" s="2" t="s">
        <v>2</v>
      </c>
      <c r="C4" s="3" t="s">
        <v>3</v>
      </c>
      <c r="D4" s="4" t="s">
        <v>4</v>
      </c>
      <c r="E4" s="5" t="s">
        <v>5</v>
      </c>
      <c r="F4" s="4" t="s">
        <v>6</v>
      </c>
      <c r="G4" s="6" t="s">
        <v>7</v>
      </c>
      <c r="H4" s="4" t="s">
        <v>8</v>
      </c>
      <c r="I4" s="6" t="s">
        <v>9</v>
      </c>
      <c r="J4" s="4" t="s">
        <v>10</v>
      </c>
      <c r="K4" s="6" t="s">
        <v>11</v>
      </c>
      <c r="L4" s="4" t="s">
        <v>12</v>
      </c>
      <c r="M4" s="6" t="s">
        <v>13</v>
      </c>
      <c r="N4" s="4" t="s">
        <v>14</v>
      </c>
      <c r="O4" s="6" t="s">
        <v>15</v>
      </c>
      <c r="P4" s="4" t="s">
        <v>16</v>
      </c>
      <c r="Q4" s="6" t="s">
        <v>17</v>
      </c>
      <c r="R4" s="4" t="s">
        <v>18</v>
      </c>
      <c r="S4" s="6" t="s">
        <v>19</v>
      </c>
      <c r="T4" s="4" t="s">
        <v>20</v>
      </c>
      <c r="U4" s="6" t="s">
        <v>21</v>
      </c>
      <c r="V4" s="4" t="s">
        <v>22</v>
      </c>
      <c r="W4" s="6" t="s">
        <v>23</v>
      </c>
      <c r="X4" s="4" t="s">
        <v>24</v>
      </c>
      <c r="Y4" s="6" t="s">
        <v>25</v>
      </c>
      <c r="Z4" s="4" t="s">
        <v>26</v>
      </c>
      <c r="AA4" s="6" t="s">
        <v>27</v>
      </c>
      <c r="AB4" s="4" t="s">
        <v>28</v>
      </c>
      <c r="AC4" s="6" t="s">
        <v>29</v>
      </c>
      <c r="AD4" s="4" t="s">
        <v>30</v>
      </c>
      <c r="AE4" s="7" t="s">
        <v>31</v>
      </c>
    </row>
    <row r="5" spans="2:31" ht="15.75" x14ac:dyDescent="0.25">
      <c r="B5" s="8" t="s">
        <v>32</v>
      </c>
      <c r="C5" s="9" t="s">
        <v>33</v>
      </c>
      <c r="D5" s="10">
        <f>75*C3</f>
        <v>77.805000000000007</v>
      </c>
      <c r="E5" s="10">
        <f>1.76*C3</f>
        <v>1.8258240000000001</v>
      </c>
      <c r="F5" s="10">
        <f>1.6*C3</f>
        <v>1.6598400000000002</v>
      </c>
      <c r="G5" s="10">
        <f>0.96*C3</f>
        <v>0.99590400000000001</v>
      </c>
      <c r="H5" s="10">
        <f>2.08*C3</f>
        <v>2.1577920000000002</v>
      </c>
      <c r="I5" s="10">
        <f>2.47*C3</f>
        <v>2.5623780000000003</v>
      </c>
      <c r="J5" s="10">
        <f>1.6*C3</f>
        <v>1.6598400000000002</v>
      </c>
      <c r="K5" s="10">
        <f>1.9*C3</f>
        <v>1.97106</v>
      </c>
      <c r="L5" s="10">
        <f>9.28*C3</f>
        <v>9.6270720000000001</v>
      </c>
      <c r="M5" s="10">
        <f>12.93*C3</f>
        <v>13.413582000000002</v>
      </c>
      <c r="N5" s="10">
        <v>0</v>
      </c>
      <c r="O5" s="10">
        <f>0.7*C3</f>
        <v>0.72618000000000005</v>
      </c>
      <c r="P5" s="10">
        <f>2.5*C3</f>
        <v>2.5935000000000001</v>
      </c>
      <c r="Q5" s="10"/>
      <c r="R5" s="10">
        <v>0</v>
      </c>
      <c r="S5" s="10">
        <f>0.125*C3</f>
        <v>0.12967500000000001</v>
      </c>
      <c r="T5" s="10">
        <f>0.3*C3</f>
        <v>0.31122</v>
      </c>
      <c r="U5" s="10">
        <f>4.65*C3</f>
        <v>4.8239100000000006</v>
      </c>
      <c r="V5" s="10">
        <f>2.3*C3</f>
        <v>2.3860200000000003</v>
      </c>
      <c r="W5" s="10">
        <f>4*C3</f>
        <v>4.1496000000000004</v>
      </c>
      <c r="X5" s="10">
        <f>0.2*C3</f>
        <v>0.20748000000000003</v>
      </c>
      <c r="Y5" s="10">
        <f>0.06*C3</f>
        <v>6.2244000000000001E-2</v>
      </c>
      <c r="Z5" s="10">
        <v>0</v>
      </c>
      <c r="AA5" s="10">
        <v>0</v>
      </c>
      <c r="AB5" s="10">
        <v>0</v>
      </c>
      <c r="AC5" s="10">
        <v>0</v>
      </c>
      <c r="AD5" s="10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Servientrega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Jazmin Torres</cp:lastModifiedBy>
  <dcterms:created xsi:type="dcterms:W3CDTF">2023-06-14T14:13:42Z</dcterms:created>
  <dcterms:modified xsi:type="dcterms:W3CDTF">2023-06-15T15:22:09Z</dcterms:modified>
</cp:coreProperties>
</file>