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Alpina/Molinos Champion/"/>
    </mc:Choice>
  </mc:AlternateContent>
  <xr:revisionPtr revIDLastSave="0" documentId="8_{11354F64-4542-994A-B2D4-ECBC5D695C1A}" xr6:coauthVersionLast="47" xr6:coauthVersionMax="47" xr10:uidLastSave="{00000000-0000-0000-0000-000000000000}"/>
  <bookViews>
    <workbookView xWindow="2480" yWindow="3500" windowWidth="23040" windowHeight="11500" xr2:uid="{88955A02-EE10-7C4B-858B-ECC1231387B2}"/>
  </bookViews>
  <sheets>
    <sheet name="Molinos Champ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Y5" i="1" s="1"/>
  <c r="L5" i="1" l="1"/>
  <c r="M5" i="1"/>
  <c r="Q5" i="1"/>
  <c r="R5" i="1"/>
  <c r="T5" i="1"/>
  <c r="K5" i="1"/>
  <c r="E5" i="1"/>
  <c r="F5" i="1"/>
  <c r="U5" i="1"/>
  <c r="D5" i="1"/>
  <c r="J5" i="1"/>
  <c r="V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<sst xmlns="http://schemas.openxmlformats.org/spreadsheetml/2006/main" count="34" uniqueCount="34">
  <si>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</si>
  <si>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</si>
  <si>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</si>
  <si>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</si>
  <si>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</si>
  <si>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</si>
  <si>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</si>
  <si>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</si>
  <si>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</si>
  <si>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</si>
  <si>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</si>
  <si>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</si>
  <si>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</si>
  <si>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</si>
  <si>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</si>
  <si>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</si>
  <si>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</si>
  <si>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</si>
  <si>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</si>
  <si>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</si>
  <si>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</si>
  <si>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</si>
  <si>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</si>
  <si>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</si>
  <si>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</si>
  <si>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</si>
  <si>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</si>
  <si>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</si>
  <si>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</si>
  <si>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</si>
  <si>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</si>
  <si>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</si>
  <si>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mch01</t>
  </si>
  <si>
    <t>MOLINOS CHAMPION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</si>
</sst>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E880A-2CD4-2E44-9E3B-499BC71A0F7D}">
  <dimension ref="B2:AE5"/>
  <sheetViews>
    <sheetView tabSelected="1" workbookViewId="0">
      <selection activeCell="AG5" sqref="AG5"/>
    </sheetView>
  </sheetViews>
  <sheetFormatPr baseColWidth="10" defaultRowHeight="15" x14ac:dyDescent="0.2"/>
  <cols>
    <col min="3" max="3" width="51.6640625" bestFit="1" customWidth="1"/>
  </cols>
  <sheetData>
    <row r="2" spans="2:31" x14ac:dyDescent="0.2">
      <c r="B2" s="1" t="s">
        <v>0</v>
      </c>
      <c r="C2">
        <v>3.7400000000000003E-2</v>
      </c>
    </row>
    <row r="3" spans="2:31" ht="16" thickBot="1" x14ac:dyDescent="0.25">
      <c r="B3" s="1" t="s">
        <v>1</v>
      </c>
      <c r="C3">
        <f>1+C2</f>
        <v>1.0374000000000001</v>
      </c>
    </row>
    <row r="4" spans="2:31" ht="61" thickBot="1" x14ac:dyDescent="0.25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x14ac:dyDescent="0.2">
      <c r="B5" s="8" t="s">
        <v>32</v>
      </c>
      <c r="C5" s="9" t="s">
        <v>33</v>
      </c>
      <c r="D5" s="10">
        <f>0.5321*C3</f>
        <v>0.5520005400000001</v>
      </c>
      <c r="E5" s="10">
        <f>2*C3</f>
        <v>2.0748000000000002</v>
      </c>
      <c r="F5" s="10">
        <f>1.3838216995957*C3</f>
        <v>1.4355766311605793</v>
      </c>
      <c r="G5" s="10">
        <v>0</v>
      </c>
      <c r="H5" s="10">
        <v>0</v>
      </c>
      <c r="I5" s="10">
        <v>0</v>
      </c>
      <c r="J5" s="10">
        <f>0.629009863452591*C3</f>
        <v>0.65253483234571796</v>
      </c>
      <c r="K5" s="10">
        <f>0.629*C3</f>
        <v>0.65252460000000012</v>
      </c>
      <c r="L5" s="10">
        <f>7.54811836143109*C3</f>
        <v>7.8304179881486133</v>
      </c>
      <c r="M5" s="10">
        <f>15.0266218887068*C3</f>
        <v>15.588617547344436</v>
      </c>
      <c r="N5" s="10">
        <v>0</v>
      </c>
      <c r="O5" s="10">
        <v>0</v>
      </c>
      <c r="P5" s="10">
        <v>0</v>
      </c>
      <c r="Q5" s="10">
        <f>0.629009863452591*C3</f>
        <v>0.65253483234571796</v>
      </c>
      <c r="R5" s="10">
        <f>0.629*C3</f>
        <v>0.65252460000000012</v>
      </c>
      <c r="S5" s="10"/>
      <c r="T5" s="10">
        <f>1.26*C3</f>
        <v>1.3071240000000002</v>
      </c>
      <c r="U5" s="10">
        <f>1.66896672*C3</f>
        <v>1.7313860753280002</v>
      </c>
      <c r="V5" s="10">
        <f>2.315691324*C3</f>
        <v>2.4022981795175999</v>
      </c>
      <c r="W5" s="10">
        <v>0</v>
      </c>
      <c r="X5" s="10">
        <v>0</v>
      </c>
      <c r="Y5" s="10">
        <f>0.03027*C3</f>
        <v>3.1402098000000003E-2</v>
      </c>
      <c r="Z5" s="10"/>
      <c r="AA5" s="11"/>
      <c r="AB5" s="11"/>
      <c r="AC5" s="11"/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Molinos Champion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2023-04-18T14:13:07Z</dcterms:created>
  <dcterms:modified xsi:type="dcterms:W3CDTF">2023-04-18T14:13:50Z</dcterms:modified>
</cp:coreProperties>
</file>