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3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Clyan/"/>
    </mc:Choice>
  </mc:AlternateContent>
  <xr:revisionPtr revIDLastSave="0" documentId="10_ncr:8100000_{B42EF676-DAB8-4644-9AB6-CE9DB12C91CF}" xr6:coauthVersionLast="33" xr6:coauthVersionMax="33" xr10:uidLastSave="{00000000-0000-0000-0000-000000000000}"/>
  <bookViews>
    <workbookView xWindow="0" yWindow="460" windowWidth="28760" windowHeight="16660" xr2:uid="{00000000-000D-0000-FFFF-FFFF00000000}"/>
  </bookViews>
  <sheets>
    <sheet name="Clyan" sheetId="8" r:id="rId1"/>
    <sheet name="Sheet1" sheetId="9" r:id="rId2"/>
    <sheet name="Hoja1" sheetId="6" state="hidden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9" l="1"/>
  <c r="L19" i="9"/>
  <c r="N5" i="9"/>
  <c r="N4" i="9"/>
  <c r="C25" i="8" l="1"/>
  <c r="N6" i="9" l="1"/>
  <c r="D10" i="8"/>
  <c r="G6" i="9" l="1"/>
  <c r="C7" i="9"/>
  <c r="I24" i="8"/>
  <c r="H14" i="9" l="1"/>
  <c r="C10" i="9"/>
  <c r="C13" i="9" s="1"/>
  <c r="K8" i="9"/>
  <c r="K6" i="9"/>
  <c r="K5" i="9"/>
  <c r="K4" i="9"/>
  <c r="K9" i="9" s="1"/>
  <c r="K7" i="9" l="1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/>
  <c r="C14" i="9" l="1"/>
  <c r="C15" i="9" s="1"/>
  <c r="H10" i="9"/>
</calcChain>
</file>

<file path=xl/sharedStrings.xml><?xml version="1.0" encoding="utf-8"?>
<sst xmlns="http://schemas.openxmlformats.org/spreadsheetml/2006/main" count="799" uniqueCount="72">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</sst>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tabSelected="1" zoomScale="95" zoomScaleNormal="95" workbookViewId="0">
      <selection activeCell="C35" sqref="C35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</v>
      </c>
      <c r="C10" s="28">
        <v>30000</v>
      </c>
      <c r="D10" s="28">
        <f>C10</f>
        <v>30000</v>
      </c>
      <c r="E10" s="30"/>
      <c r="F10" s="31">
        <v>100</v>
      </c>
      <c r="G10" s="32">
        <v>100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1</v>
      </c>
      <c r="C12" s="12" t="s">
        <v>9</v>
      </c>
      <c r="D12" s="45">
        <v>200</v>
      </c>
      <c r="E12" s="46">
        <f>(D12*A12)*8</f>
        <v>1600</v>
      </c>
      <c r="F12" s="13">
        <f>C10/E12</f>
        <v>18.75</v>
      </c>
      <c r="G12" s="25">
        <f>F12/22</f>
        <v>0.85227272727272729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1</v>
      </c>
      <c r="C13" s="14" t="s">
        <v>24</v>
      </c>
      <c r="D13" s="45">
        <v>200</v>
      </c>
      <c r="E13" s="46">
        <f>(D13*A13)*8</f>
        <v>1600</v>
      </c>
      <c r="F13" s="13">
        <f>C10/E13</f>
        <v>18.75</v>
      </c>
      <c r="G13" s="25">
        <f>F13/22</f>
        <v>0.85227272727272729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1</v>
      </c>
      <c r="C14" s="15" t="s">
        <v>10</v>
      </c>
      <c r="D14" s="45">
        <v>200</v>
      </c>
      <c r="E14" s="46">
        <f>(D14*A14)*8</f>
        <v>1600</v>
      </c>
      <c r="F14" s="13">
        <f>C10/E14</f>
        <v>18.75</v>
      </c>
      <c r="G14" s="25">
        <f t="shared" ref="G14" si="0">F14/22</f>
        <v>0.85227272727272729</v>
      </c>
    </row>
    <row r="15" spans="1:293" x14ac:dyDescent="0.2">
      <c r="A15" s="44">
        <v>1</v>
      </c>
      <c r="C15" s="48" t="s">
        <v>35</v>
      </c>
      <c r="D15" s="45">
        <v>100</v>
      </c>
      <c r="E15" s="46">
        <f>(D15*A15)*8</f>
        <v>800</v>
      </c>
      <c r="F15" s="47">
        <f>G10/E15</f>
        <v>0.125</v>
      </c>
      <c r="G15" s="49">
        <f>F15/22</f>
        <v>5.681818181818182E-3</v>
      </c>
      <c r="J15" s="16"/>
      <c r="K15" s="16"/>
    </row>
    <row r="16" spans="1:293" x14ac:dyDescent="0.2">
      <c r="A16" s="44">
        <v>1</v>
      </c>
      <c r="E16" s="17" t="s">
        <v>8</v>
      </c>
      <c r="F16" s="18">
        <f>F12+F15</f>
        <v>18.875</v>
      </c>
      <c r="G16" s="19">
        <f>F16/22</f>
        <v>0.85795454545454541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20.875</v>
      </c>
      <c r="G17" s="21">
        <f>F17/22</f>
        <v>0.94886363636363635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  <c r="I24" s="1">
        <f>40000/400</f>
        <v>100</v>
      </c>
    </row>
    <row r="25" spans="3:43" x14ac:dyDescent="0.2">
      <c r="C25" s="26">
        <f>284*1600</f>
        <v>454400</v>
      </c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workbookViewId="0">
      <selection activeCell="C10" sqref="C10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((2400/36)*1)*1</f>
        <v>66.666666666666671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(50*1)*1</f>
        <v>50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Clyan!C10</f>
        <v>30000</v>
      </c>
      <c r="H6" s="71">
        <f>Clyan!F17</f>
        <v>20.875</v>
      </c>
      <c r="J6" s="68" t="s">
        <v>54</v>
      </c>
      <c r="K6" s="69">
        <f>+K4/12</f>
        <v>32.166666666666664</v>
      </c>
      <c r="M6" t="s">
        <v>71</v>
      </c>
      <c r="N6">
        <f>L19</f>
        <v>195</v>
      </c>
    </row>
    <row r="7" spans="2:14" x14ac:dyDescent="0.2">
      <c r="B7" s="66" t="s">
        <v>55</v>
      </c>
      <c r="C7" s="72">
        <f>Clyan!C10</f>
        <v>30000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 x14ac:dyDescent="0.2">
      <c r="F8" s="66" t="s">
        <v>57</v>
      </c>
      <c r="G8" s="66"/>
      <c r="H8" s="74">
        <f>Clyan!F17</f>
        <v>20.875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7.0000000000000007E-2</v>
      </c>
      <c r="F9" s="66" t="s">
        <v>60</v>
      </c>
      <c r="G9" s="66"/>
      <c r="H9" s="69">
        <f>((+H8*K11)*1)+N4+N5+N6</f>
        <v>829.25501704545457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2100</v>
      </c>
      <c r="F10" s="66" t="s">
        <v>63</v>
      </c>
      <c r="G10" s="66"/>
      <c r="H10" s="76">
        <f>+H9/C7</f>
        <v>2.7641833901515152E-2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2100</v>
      </c>
      <c r="H13" s="78"/>
      <c r="I13" s="78"/>
    </row>
    <row r="14" spans="2:14" x14ac:dyDescent="0.2">
      <c r="B14" s="66" t="s">
        <v>42</v>
      </c>
      <c r="C14" s="79">
        <f>+H9</f>
        <v>829.25501704545457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-1270.7449829545453</v>
      </c>
      <c r="H15" s="78"/>
      <c r="I15" s="78"/>
    </row>
    <row r="18" spans="2:12" x14ac:dyDescent="0.2">
      <c r="B18" s="85" t="s">
        <v>68</v>
      </c>
      <c r="C18" s="85"/>
      <c r="D18" s="85"/>
      <c r="E18" s="85"/>
      <c r="F18" s="85"/>
      <c r="G18" s="85"/>
    </row>
    <row r="19" spans="2:12" x14ac:dyDescent="0.2">
      <c r="B19" s="85"/>
      <c r="C19" s="85"/>
      <c r="D19" s="85"/>
      <c r="E19" s="85"/>
      <c r="F19" s="85"/>
      <c r="G19" s="85"/>
      <c r="L19">
        <f>1500*13%</f>
        <v>195</v>
      </c>
    </row>
    <row r="20" spans="2:12" x14ac:dyDescent="0.2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Clyan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2018-06-25T20:41:02Z</dcterms:modified>
</cp:coreProperties>
</file>