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2\OneDrive\Documentos\Propuestas Fausto\Gedeon Richter\"/>
    </mc:Choice>
  </mc:AlternateContent>
  <bookViews>
    <workbookView xWindow="0" yWindow="0" windowWidth="19200" windowHeight="7935" tabRatio="775"/>
  </bookViews>
  <sheets>
    <sheet name="Ordenamiento Normal" sheetId="4" r:id="rId1"/>
    <sheet name="Rendimiento Normal" sheetId="16" r:id="rId2"/>
    <sheet name="Rendimiento File" sheetId="15" r:id="rId3"/>
    <sheet name="QUITO" sheetId="13" r:id="rId4"/>
    <sheet name="GYE" sheetId="14" state="hidden" r:id="rId5"/>
    <sheet name="Amortizacion de cajas" sheetId="9" r:id="rId6"/>
  </sheets>
  <calcPr calcId="152511"/>
  <fileRecoveryPr autoRecover="0"/>
</workbook>
</file>

<file path=xl/calcChain.xml><?xml version="1.0" encoding="utf-8"?>
<calcChain xmlns="http://schemas.openxmlformats.org/spreadsheetml/2006/main">
  <c r="E13" i="16" l="1"/>
  <c r="F13" i="16" s="1"/>
  <c r="E13" i="15"/>
  <c r="F13" i="15" s="1"/>
  <c r="L13" i="16"/>
  <c r="L16" i="16" l="1"/>
  <c r="G13" i="16"/>
  <c r="G14" i="16" s="1"/>
  <c r="F14" i="16"/>
  <c r="L16" i="15"/>
  <c r="G13" i="15"/>
  <c r="G14" i="15" s="1"/>
  <c r="L13" i="15"/>
  <c r="F14" i="15"/>
  <c r="E7" i="4"/>
  <c r="F7" i="4" s="1"/>
  <c r="G7" i="4" s="1"/>
  <c r="E26" i="4" l="1"/>
  <c r="G26" i="4" s="1"/>
  <c r="G27" i="4" l="1"/>
  <c r="E4" i="14"/>
  <c r="F4" i="14" s="1"/>
  <c r="E5" i="14"/>
  <c r="F5" i="14"/>
  <c r="E6" i="14"/>
  <c r="F6" i="14" s="1"/>
  <c r="E7" i="14"/>
  <c r="F7" i="14" s="1"/>
  <c r="E8" i="14"/>
  <c r="F8" i="14" s="1"/>
  <c r="E9" i="14"/>
  <c r="F9" i="14"/>
  <c r="E10" i="14"/>
  <c r="F10" i="14" s="1"/>
  <c r="E11" i="14"/>
  <c r="F11" i="14" s="1"/>
  <c r="E12" i="14"/>
  <c r="F12" i="14" s="1"/>
  <c r="E13" i="14"/>
  <c r="F13" i="14"/>
  <c r="E14" i="14"/>
  <c r="F14" i="14" s="1"/>
  <c r="E15" i="14"/>
  <c r="F15" i="14" s="1"/>
  <c r="E16" i="14"/>
  <c r="F16" i="14" s="1"/>
  <c r="E17" i="14"/>
  <c r="F17" i="14" s="1"/>
  <c r="E18" i="14"/>
  <c r="F18" i="14" s="1"/>
  <c r="E19" i="14"/>
  <c r="F19" i="14"/>
  <c r="E20" i="14"/>
  <c r="F20" i="14" s="1"/>
  <c r="E21" i="14"/>
  <c r="F21" i="14" s="1"/>
  <c r="E22" i="14"/>
  <c r="F22" i="14" s="1"/>
  <c r="E23" i="14"/>
  <c r="F23" i="14"/>
  <c r="E3" i="14"/>
  <c r="F3" i="14" s="1"/>
  <c r="E3" i="13"/>
  <c r="E5" i="13"/>
  <c r="E14" i="13"/>
  <c r="E16" i="13"/>
  <c r="E18" i="13"/>
  <c r="E20" i="13"/>
  <c r="D3" i="13"/>
  <c r="D4" i="13"/>
  <c r="E4" i="13" s="1"/>
  <c r="D5" i="13"/>
  <c r="D6" i="13"/>
  <c r="E6" i="13" s="1"/>
  <c r="D7" i="13"/>
  <c r="E7" i="13" s="1"/>
  <c r="D8" i="13"/>
  <c r="E8" i="13" s="1"/>
  <c r="D9" i="13"/>
  <c r="E9" i="13" s="1"/>
  <c r="D10" i="13"/>
  <c r="E10" i="13" s="1"/>
  <c r="D11" i="13"/>
  <c r="E11" i="13" s="1"/>
  <c r="D12" i="13"/>
  <c r="E12" i="13" s="1"/>
  <c r="D13" i="13"/>
  <c r="E13" i="13" s="1"/>
  <c r="D14" i="13"/>
  <c r="D15" i="13"/>
  <c r="E15" i="13" s="1"/>
  <c r="D16" i="13"/>
  <c r="D17" i="13"/>
  <c r="E17" i="13" s="1"/>
  <c r="D18" i="13"/>
  <c r="D19" i="13"/>
  <c r="E19" i="13" s="1"/>
  <c r="D20" i="13"/>
  <c r="D2" i="13"/>
  <c r="E2" i="13" s="1"/>
  <c r="E17" i="4"/>
  <c r="F17" i="4" s="1"/>
  <c r="E16" i="4"/>
  <c r="E15" i="4"/>
  <c r="F15" i="4" s="1"/>
  <c r="G15" i="4" s="1"/>
  <c r="E6" i="4"/>
  <c r="F6" i="4" s="1"/>
  <c r="G6" i="4" s="1"/>
  <c r="E8" i="4"/>
  <c r="F8" i="4" s="1"/>
  <c r="G8" i="4" s="1"/>
  <c r="E5" i="4"/>
  <c r="G5" i="4" l="1"/>
  <c r="F5" i="4"/>
  <c r="F16" i="4"/>
  <c r="G16" i="4" s="1"/>
  <c r="G19" i="4" s="1"/>
  <c r="G17" i="4"/>
  <c r="G28" i="4"/>
  <c r="G29" i="4" s="1"/>
  <c r="G9" i="9"/>
  <c r="G18" i="4" l="1"/>
  <c r="G20" i="4" s="1"/>
  <c r="G21" i="4" s="1"/>
  <c r="G9" i="4" l="1"/>
  <c r="G10" i="4" s="1"/>
  <c r="G11" i="4" l="1"/>
</calcChain>
</file>

<file path=xl/sharedStrings.xml><?xml version="1.0" encoding="utf-8"?>
<sst xmlns="http://schemas.openxmlformats.org/spreadsheetml/2006/main" count="454" uniqueCount="130">
  <si>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</si>
  <si>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</si>
  <si>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</si>
  <si>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</si>
  <si>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</si>
  <si>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</si>
  <si>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</si>
  <si>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</si>
  <si>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</si>
  <si>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</si>
  <si>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</si>
  <si>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</si>
  <si>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</si>
  <si>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</si>
  <si>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</si>
  <si>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</si>
  <si>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</si>
  <si>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</si>
  <si>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</si>
  <si>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</si>
  <si>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</si>
  <si>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</si>
  <si>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</si>
  <si>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</si>
  <si>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</si>
  <si>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</si>
  <si>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</si>
  <si>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</si>
  <si>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</si>
  <si>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</si>
  <si>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</si>
  <si>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</si>
  <si>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</si>
  <si>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</si>
  <si>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</si>
  <si>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</si>
  <si>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</si>
  <si>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</si>
  <si>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</si>
  <si>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</si>
  <si>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</si>
  <si>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</si>
  <si>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</si>
  <si>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</si>
  <si>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</si>
  <si>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</si>
  <si>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</si>
  <si>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</si>
  <si>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</si>
  <si>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</si>
  <si>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</si>
  <si>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</si>
  <si>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</si>
  <si>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</si>
  <si>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</si>
  <si>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</si>
  <si>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</si>
  <si>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</si>
  <si>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</si>
  <si>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</si>
  <si>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</si>
  <si>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</si>
  <si>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</si>
  <si>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</si>
  <si>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</si>
  <si>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</si>
  <si>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</si>
  <si>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</si>
  <si>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</si>
  <si>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</si>
  <si>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</si>
  <si>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</si>
  <si>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</si>
  <si>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</si>
  <si>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</si>
  <si>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</si>
  <si>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</si>
  <si>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</si>
  <si>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</si>
  <si>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</si>
  <si>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</si>
  <si>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</si>
  <si>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</si>
  <si>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</si>
  <si>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</si>
  <si>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</si>
  <si>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</si>
  <si>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</si>
  <si>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</si>
  <si>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Precio Unitario</t>
  </si>
  <si>
    <t>Indexacion por file (350 files anios 14-15-16)</t>
  </si>
  <si>
    <t>ORDENAMIENTO POR FILE DE GADEON RICHTER</t>
  </si>
  <si>
    <t xml:space="preserve"> </t>
  </si>
  <si>
    <t xml:space="preserve">PROCESADO </t>
  </si>
  <si>
    <t>ENERO</t>
  </si>
  <si>
    <t>FEBRERO</t>
  </si>
  <si>
    <t>MARZO</t>
  </si>
  <si>
    <t>ABRIL</t>
  </si>
  <si>
    <t>MAYO</t>
  </si>
  <si>
    <t>JUNIO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</si>
  <si>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</si>
  <si>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</si>
  <si>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</si>
  <si>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</si>
  <si>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</si>
  <si>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</si>
  <si>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</si>
  <si>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</si>
  <si>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</si>
  <si>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</si>
  <si>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</si>
  <si>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</si>
  <si>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</si>
  <si>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</si>
  <si>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</si>
  <si>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</si>
  <si>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</si>
  <si>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</si>
  <si>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</si>
  <si>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>E</t>
  </si>
  <si>
    <t xml:space="preserve">FECHA DE INICIO </t>
  </si>
  <si>
    <t>FECHA FINALIZACION</t>
  </si>
  <si>
    <t xml:space="preserve">Ordenamiento </t>
  </si>
  <si>
    <t>T</t>
  </si>
  <si>
    <t>F</t>
  </si>
  <si>
    <t>CON INDEXACION :</t>
  </si>
  <si>
    <t>OPERARIO 1</t>
  </si>
  <si>
    <t>DIAS</t>
  </si>
  <si>
    <t>PROYECTO</t>
  </si>
  <si>
    <t>ORDENAMIENTO DE GADEON RICHTER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</si>
</sst>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[$$-409]* #,##0.00_ ;_-[$$-409]* \-#,##0.00\ ;_-[$$-409]* &quot;-&quot;??_ ;_-@_ "/>
    <numFmt numFmtId="167" formatCode="_(* #,##0.00_);_(* \(#,##0.00\);_(* &quot;-&quot;??_);_(@_)"/>
    <numFmt numFmtId="168" formatCode="_-* #,##0\ _€_-;\-* #,##0\ _€_-;_-* &quot;-&quot;??\ _€_-;_-@_-"/>
    <numFmt numFmtId="169" formatCode="0\ &quot;P&quot;"/>
    <numFmt numFmtId="170" formatCode="0\ &quot;F&quot;"/>
    <numFmt numFmtId="171" formatCode="0.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  <font>
      <b/>
      <sz val="18"/>
      <color indexed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164" fontId="7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7" fontId="25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horizontal="center" vertical="justify" wrapText="1"/>
    </xf>
    <xf numFmtId="0" fontId="4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5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4" fillId="0" borderId="0" xfId="0" applyFont="1"/>
    <xf numFmtId="17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10" xfId="1" applyFont="1" applyBorder="1" applyAlignment="1">
      <alignment horizontal="right"/>
    </xf>
    <xf numFmtId="0" fontId="9" fillId="6" borderId="10" xfId="0" applyFont="1" applyFill="1" applyBorder="1" applyAlignment="1">
      <alignment horizontal="center"/>
    </xf>
    <xf numFmtId="165" fontId="4" fillId="0" borderId="10" xfId="1" applyNumberFormat="1" applyFont="1" applyBorder="1" applyAlignment="1">
      <alignment horizontal="right"/>
    </xf>
    <xf numFmtId="0" fontId="2" fillId="0" borderId="0" xfId="4"/>
    <xf numFmtId="0" fontId="8" fillId="0" borderId="0" xfId="4" applyFont="1"/>
    <xf numFmtId="0" fontId="11" fillId="0" borderId="10" xfId="4" applyFont="1" applyBorder="1" applyAlignment="1"/>
    <xf numFmtId="0" fontId="10" fillId="0" borderId="10" xfId="4" applyFont="1" applyFill="1" applyBorder="1" applyAlignment="1">
      <alignment horizontal="left" vertical="center" wrapText="1"/>
    </xf>
    <xf numFmtId="0" fontId="10" fillId="0" borderId="10" xfId="4" applyFont="1" applyBorder="1" applyAlignment="1">
      <alignment horizontal="left" vertical="center" wrapText="1"/>
    </xf>
    <xf numFmtId="0" fontId="2" fillId="0" borderId="0" xfId="4" applyFont="1"/>
    <xf numFmtId="0" fontId="2" fillId="8" borderId="10" xfId="4" applyFont="1" applyFill="1" applyBorder="1"/>
    <xf numFmtId="0" fontId="2" fillId="0" borderId="10" xfId="4" applyFont="1" applyBorder="1"/>
    <xf numFmtId="44" fontId="12" fillId="0" borderId="10" xfId="5" applyNumberFormat="1" applyFont="1" applyBorder="1" applyAlignment="1">
      <alignment horizontal="center"/>
    </xf>
    <xf numFmtId="0" fontId="10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/>
    <xf numFmtId="44" fontId="12" fillId="2" borderId="10" xfId="5" applyNumberFormat="1" applyFont="1" applyFill="1" applyBorder="1" applyAlignment="1">
      <alignment horizontal="center"/>
    </xf>
    <xf numFmtId="9" fontId="2" fillId="8" borderId="10" xfId="4" applyNumberFormat="1" applyFont="1" applyFill="1" applyBorder="1" applyAlignment="1">
      <alignment horizontal="center" vertical="center"/>
    </xf>
    <xf numFmtId="0" fontId="2" fillId="8" borderId="10" xfId="4" applyFont="1" applyFill="1" applyBorder="1" applyAlignment="1">
      <alignment horizontal="center" vertical="center"/>
    </xf>
    <xf numFmtId="0" fontId="13" fillId="7" borderId="10" xfId="4" applyFont="1" applyFill="1" applyBorder="1" applyAlignment="1">
      <alignment vertical="center"/>
    </xf>
    <xf numFmtId="0" fontId="13" fillId="7" borderId="10" xfId="4" applyFont="1" applyFill="1" applyBorder="1" applyAlignment="1">
      <alignment horizontal="center" vertical="center"/>
    </xf>
    <xf numFmtId="9" fontId="13" fillId="7" borderId="10" xfId="4" applyNumberFormat="1" applyFont="1" applyFill="1" applyBorder="1" applyAlignment="1">
      <alignment horizontal="center" vertical="center"/>
    </xf>
    <xf numFmtId="0" fontId="13" fillId="0" borderId="10" xfId="4" applyFont="1" applyBorder="1" applyAlignment="1">
      <alignment vertical="center" wrapText="1"/>
    </xf>
    <xf numFmtId="0" fontId="13" fillId="0" borderId="10" xfId="4" applyFont="1" applyBorder="1" applyAlignment="1">
      <alignment horizontal="center" vertical="center"/>
    </xf>
    <xf numFmtId="44" fontId="13" fillId="0" borderId="10" xfId="4" applyNumberFormat="1" applyFont="1" applyBorder="1" applyAlignment="1">
      <alignment horizontal="right" vertical="center"/>
    </xf>
    <xf numFmtId="0" fontId="13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wrapText="1"/>
    </xf>
    <xf numFmtId="44" fontId="13" fillId="2" borderId="10" xfId="4" applyNumberFormat="1" applyFont="1" applyFill="1" applyBorder="1" applyAlignment="1">
      <alignment horizontal="right" vertical="center"/>
    </xf>
    <xf numFmtId="0" fontId="13" fillId="0" borderId="10" xfId="4" applyFont="1" applyBorder="1" applyAlignment="1">
      <alignment vertical="center"/>
    </xf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9" fontId="15" fillId="3" borderId="2" xfId="0" applyNumberFormat="1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16" fillId="4" borderId="15" xfId="0" applyFont="1" applyFill="1" applyBorder="1" applyAlignment="1">
      <alignment horizontal="center"/>
    </xf>
    <xf numFmtId="44" fontId="16" fillId="4" borderId="15" xfId="0" applyNumberFormat="1" applyFont="1" applyFill="1" applyBorder="1" applyAlignment="1">
      <alignment horizontal="center"/>
    </xf>
    <xf numFmtId="44" fontId="16" fillId="4" borderId="16" xfId="0" applyNumberFormat="1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44" fontId="16" fillId="4" borderId="0" xfId="0" applyNumberFormat="1" applyFont="1" applyFill="1" applyBorder="1" applyAlignment="1">
      <alignment horizontal="center"/>
    </xf>
    <xf numFmtId="44" fontId="16" fillId="4" borderId="4" xfId="0" applyNumberFormat="1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44" fontId="16" fillId="4" borderId="6" xfId="0" applyNumberFormat="1" applyFont="1" applyFill="1" applyBorder="1" applyAlignment="1">
      <alignment horizontal="center"/>
    </xf>
    <xf numFmtId="44" fontId="16" fillId="4" borderId="7" xfId="0" applyNumberFormat="1" applyFont="1" applyFill="1" applyBorder="1" applyAlignment="1">
      <alignment horizontal="center"/>
    </xf>
    <xf numFmtId="0" fontId="17" fillId="4" borderId="0" xfId="0" applyFont="1" applyFill="1"/>
    <xf numFmtId="0" fontId="15" fillId="4" borderId="14" xfId="0" applyFont="1" applyFill="1" applyBorder="1"/>
    <xf numFmtId="0" fontId="15" fillId="4" borderId="16" xfId="0" applyFont="1" applyFill="1" applyBorder="1"/>
    <xf numFmtId="0" fontId="15" fillId="4" borderId="3" xfId="0" applyFont="1" applyFill="1" applyBorder="1"/>
    <xf numFmtId="0" fontId="15" fillId="4" borderId="4" xfId="0" applyFont="1" applyFill="1" applyBorder="1"/>
    <xf numFmtId="0" fontId="18" fillId="4" borderId="0" xfId="0" applyFont="1" applyFill="1"/>
    <xf numFmtId="0" fontId="15" fillId="4" borderId="1" xfId="0" applyFont="1" applyFill="1" applyBorder="1"/>
    <xf numFmtId="0" fontId="15" fillId="4" borderId="8" xfId="0" applyFont="1" applyFill="1" applyBorder="1"/>
    <xf numFmtId="44" fontId="19" fillId="3" borderId="8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9" fontId="15" fillId="3" borderId="2" xfId="0" applyNumberFormat="1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16" fillId="4" borderId="14" xfId="0" applyFont="1" applyFill="1" applyBorder="1" applyAlignment="1">
      <alignment horizontal="center" vertical="top"/>
    </xf>
    <xf numFmtId="0" fontId="16" fillId="4" borderId="15" xfId="0" applyFont="1" applyFill="1" applyBorder="1" applyAlignment="1">
      <alignment horizontal="center" vertical="top"/>
    </xf>
    <xf numFmtId="44" fontId="16" fillId="4" borderId="15" xfId="0" applyNumberFormat="1" applyFont="1" applyFill="1" applyBorder="1" applyAlignment="1">
      <alignment horizontal="center" vertical="top"/>
    </xf>
    <xf numFmtId="44" fontId="16" fillId="4" borderId="16" xfId="0" applyNumberFormat="1" applyFont="1" applyFill="1" applyBorder="1" applyAlignment="1">
      <alignment horizontal="center" vertical="top"/>
    </xf>
    <xf numFmtId="0" fontId="20" fillId="4" borderId="3" xfId="0" applyFont="1" applyFill="1" applyBorder="1" applyAlignment="1">
      <alignment horizontal="center" vertical="top"/>
    </xf>
    <xf numFmtId="0" fontId="14" fillId="0" borderId="0" xfId="0" applyFont="1" applyFill="1"/>
    <xf numFmtId="0" fontId="21" fillId="4" borderId="0" xfId="0" applyFont="1" applyFill="1" applyAlignment="1">
      <alignment vertical="top"/>
    </xf>
    <xf numFmtId="0" fontId="17" fillId="4" borderId="0" xfId="0" applyFont="1" applyFill="1" applyAlignment="1">
      <alignment vertical="top"/>
    </xf>
    <xf numFmtId="0" fontId="15" fillId="4" borderId="14" xfId="0" applyFont="1" applyFill="1" applyBorder="1" applyAlignment="1">
      <alignment vertical="top"/>
    </xf>
    <xf numFmtId="0" fontId="15" fillId="4" borderId="16" xfId="0" applyFont="1" applyFill="1" applyBorder="1" applyAlignment="1">
      <alignment vertical="top"/>
    </xf>
    <xf numFmtId="0" fontId="15" fillId="4" borderId="3" xfId="0" applyFont="1" applyFill="1" applyBorder="1" applyAlignment="1">
      <alignment vertical="top"/>
    </xf>
    <xf numFmtId="0" fontId="15" fillId="4" borderId="4" xfId="0" applyFont="1" applyFill="1" applyBorder="1" applyAlignment="1">
      <alignment vertical="top"/>
    </xf>
    <xf numFmtId="44" fontId="16" fillId="4" borderId="4" xfId="0" applyNumberFormat="1" applyFont="1" applyFill="1" applyBorder="1" applyAlignment="1">
      <alignment horizontal="center" vertical="top"/>
    </xf>
    <xf numFmtId="0" fontId="15" fillId="4" borderId="1" xfId="0" applyFont="1" applyFill="1" applyBorder="1" applyAlignment="1">
      <alignment vertical="top"/>
    </xf>
    <xf numFmtId="0" fontId="15" fillId="4" borderId="8" xfId="0" applyFont="1" applyFill="1" applyBorder="1" applyAlignment="1">
      <alignment vertical="top"/>
    </xf>
    <xf numFmtId="44" fontId="19" fillId="3" borderId="8" xfId="0" applyNumberFormat="1" applyFont="1" applyFill="1" applyBorder="1" applyAlignment="1">
      <alignment horizontal="center" vertical="top"/>
    </xf>
    <xf numFmtId="0" fontId="13" fillId="0" borderId="10" xfId="4" applyFont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top"/>
    </xf>
    <xf numFmtId="9" fontId="14" fillId="0" borderId="0" xfId="0" applyNumberFormat="1" applyFont="1" applyFill="1"/>
    <xf numFmtId="166" fontId="16" fillId="4" borderId="15" xfId="0" applyNumberFormat="1" applyFont="1" applyFill="1" applyBorder="1" applyAlignment="1">
      <alignment horizontal="center"/>
    </xf>
    <xf numFmtId="166" fontId="16" fillId="4" borderId="0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>
      <alignment horizontal="center"/>
    </xf>
    <xf numFmtId="0" fontId="1" fillId="9" borderId="0" xfId="6" applyFill="1"/>
    <xf numFmtId="0" fontId="1" fillId="0" borderId="0" xfId="6"/>
    <xf numFmtId="0" fontId="26" fillId="12" borderId="20" xfId="7" applyNumberFormat="1" applyFont="1" applyFill="1" applyBorder="1" applyAlignment="1">
      <alignment horizontal="center"/>
    </xf>
    <xf numFmtId="0" fontId="27" fillId="0" borderId="0" xfId="6" applyFont="1"/>
    <xf numFmtId="0" fontId="28" fillId="11" borderId="21" xfId="6" applyFont="1" applyFill="1" applyBorder="1"/>
    <xf numFmtId="0" fontId="28" fillId="11" borderId="10" xfId="6" applyFont="1" applyFill="1" applyBorder="1"/>
    <xf numFmtId="0" fontId="28" fillId="13" borderId="10" xfId="6" applyFont="1" applyFill="1" applyBorder="1"/>
    <xf numFmtId="0" fontId="8" fillId="0" borderId="0" xfId="6" applyFont="1"/>
    <xf numFmtId="0" fontId="27" fillId="0" borderId="22" xfId="6" applyFont="1" applyBorder="1"/>
    <xf numFmtId="9" fontId="29" fillId="0" borderId="22" xfId="6" applyNumberFormat="1" applyFont="1" applyBorder="1" applyAlignment="1">
      <alignment horizontal="center"/>
    </xf>
    <xf numFmtId="9" fontId="27" fillId="14" borderId="10" xfId="6" applyNumberFormat="1" applyFont="1" applyFill="1" applyBorder="1" applyAlignment="1">
      <alignment horizontal="center"/>
    </xf>
    <xf numFmtId="0" fontId="1" fillId="2" borderId="10" xfId="6" applyFill="1" applyBorder="1"/>
    <xf numFmtId="0" fontId="30" fillId="6" borderId="10" xfId="6" applyNumberFormat="1" applyFont="1" applyFill="1" applyBorder="1" applyAlignment="1">
      <alignment horizontal="center"/>
    </xf>
    <xf numFmtId="0" fontId="30" fillId="15" borderId="10" xfId="6" applyNumberFormat="1" applyFont="1" applyFill="1" applyBorder="1" applyAlignment="1">
      <alignment horizontal="center"/>
    </xf>
    <xf numFmtId="0" fontId="31" fillId="16" borderId="10" xfId="6" applyFont="1" applyFill="1" applyBorder="1" applyAlignment="1">
      <alignment horizontal="center"/>
    </xf>
    <xf numFmtId="0" fontId="32" fillId="17" borderId="17" xfId="6" applyFont="1" applyFill="1" applyBorder="1"/>
    <xf numFmtId="168" fontId="26" fillId="12" borderId="10" xfId="7" applyNumberFormat="1" applyFont="1" applyFill="1" applyBorder="1"/>
    <xf numFmtId="168" fontId="26" fillId="12" borderId="10" xfId="7" applyNumberFormat="1" applyFont="1" applyFill="1" applyBorder="1" applyAlignment="1">
      <alignment horizontal="center"/>
    </xf>
    <xf numFmtId="0" fontId="1" fillId="0" borderId="10" xfId="6" applyNumberFormat="1" applyBorder="1" applyAlignment="1">
      <alignment horizontal="center"/>
    </xf>
    <xf numFmtId="0" fontId="1" fillId="0" borderId="10" xfId="6" applyBorder="1"/>
    <xf numFmtId="0" fontId="8" fillId="0" borderId="23" xfId="6" applyFont="1" applyBorder="1"/>
    <xf numFmtId="0" fontId="26" fillId="0" borderId="10" xfId="6" applyNumberFormat="1" applyFont="1" applyBorder="1" applyAlignment="1">
      <alignment horizontal="center"/>
    </xf>
    <xf numFmtId="169" fontId="26" fillId="12" borderId="10" xfId="6" applyNumberFormat="1" applyFont="1" applyFill="1" applyBorder="1"/>
    <xf numFmtId="170" fontId="26" fillId="12" borderId="10" xfId="6" applyNumberFormat="1" applyFont="1" applyFill="1" applyBorder="1"/>
    <xf numFmtId="0" fontId="6" fillId="0" borderId="0" xfId="6" applyFont="1"/>
    <xf numFmtId="0" fontId="31" fillId="0" borderId="0" xfId="6" applyFont="1"/>
    <xf numFmtId="169" fontId="33" fillId="17" borderId="10" xfId="6" applyNumberFormat="1" applyFont="1" applyFill="1" applyBorder="1" applyAlignment="1">
      <alignment horizontal="center"/>
    </xf>
    <xf numFmtId="170" fontId="33" fillId="17" borderId="10" xfId="6" applyNumberFormat="1" applyFont="1" applyFill="1" applyBorder="1" applyAlignment="1">
      <alignment horizontal="center"/>
    </xf>
    <xf numFmtId="0" fontId="34" fillId="17" borderId="10" xfId="6" applyFont="1" applyFill="1" applyBorder="1" applyAlignment="1">
      <alignment horizontal="center"/>
    </xf>
    <xf numFmtId="0" fontId="35" fillId="0" borderId="0" xfId="6" applyFont="1"/>
    <xf numFmtId="0" fontId="6" fillId="2" borderId="0" xfId="6" applyFont="1" applyFill="1"/>
    <xf numFmtId="0" fontId="6" fillId="18" borderId="0" xfId="6" applyFont="1" applyFill="1"/>
    <xf numFmtId="0" fontId="6" fillId="13" borderId="0" xfId="6" applyFont="1" applyFill="1"/>
    <xf numFmtId="0" fontId="6" fillId="5" borderId="0" xfId="6" applyFont="1" applyFill="1"/>
    <xf numFmtId="0" fontId="31" fillId="5" borderId="0" xfId="6" applyFont="1" applyFill="1"/>
    <xf numFmtId="0" fontId="27" fillId="19" borderId="10" xfId="6" applyFont="1" applyFill="1" applyBorder="1" applyAlignment="1">
      <alignment horizontal="left"/>
    </xf>
    <xf numFmtId="169" fontId="36" fillId="12" borderId="10" xfId="6" applyNumberFormat="1" applyFont="1" applyFill="1" applyBorder="1" applyAlignment="1">
      <alignment horizontal="center"/>
    </xf>
    <xf numFmtId="170" fontId="36" fillId="12" borderId="10" xfId="6" applyNumberFormat="1" applyFont="1" applyFill="1" applyBorder="1" applyAlignment="1">
      <alignment horizontal="center"/>
    </xf>
    <xf numFmtId="0" fontId="32" fillId="12" borderId="10" xfId="6" applyFont="1" applyFill="1" applyBorder="1" applyAlignment="1">
      <alignment horizontal="center"/>
    </xf>
    <xf numFmtId="0" fontId="27" fillId="0" borderId="24" xfId="6" applyFont="1" applyBorder="1"/>
    <xf numFmtId="0" fontId="27" fillId="2" borderId="24" xfId="6" applyFont="1" applyFill="1" applyBorder="1"/>
    <xf numFmtId="0" fontId="25" fillId="0" borderId="10" xfId="7" applyNumberFormat="1" applyFont="1" applyBorder="1" applyAlignment="1">
      <alignment horizontal="center"/>
    </xf>
    <xf numFmtId="171" fontId="1" fillId="0" borderId="10" xfId="6" applyNumberFormat="1" applyBorder="1" applyAlignment="1">
      <alignment horizontal="center"/>
    </xf>
    <xf numFmtId="14" fontId="1" fillId="0" borderId="25" xfId="6" applyNumberFormat="1" applyBorder="1" applyAlignment="1">
      <alignment horizontal="left"/>
    </xf>
    <xf numFmtId="14" fontId="37" fillId="20" borderId="25" xfId="6" applyNumberFormat="1" applyFont="1" applyFill="1" applyBorder="1"/>
    <xf numFmtId="171" fontId="1" fillId="2" borderId="26" xfId="6" applyNumberFormat="1" applyFill="1" applyBorder="1" applyAlignment="1">
      <alignment horizontal="center"/>
    </xf>
    <xf numFmtId="171" fontId="27" fillId="2" borderId="26" xfId="6" applyNumberFormat="1" applyFont="1" applyFill="1" applyBorder="1" applyAlignment="1">
      <alignment horizontal="center"/>
    </xf>
    <xf numFmtId="0" fontId="1" fillId="5" borderId="0" xfId="6" applyFill="1"/>
    <xf numFmtId="0" fontId="1" fillId="0" borderId="0" xfId="6" applyFill="1"/>
    <xf numFmtId="14" fontId="37" fillId="2" borderId="23" xfId="6" applyNumberFormat="1" applyFont="1" applyFill="1" applyBorder="1"/>
    <xf numFmtId="168" fontId="1" fillId="0" borderId="0" xfId="6" applyNumberFormat="1"/>
    <xf numFmtId="0" fontId="8" fillId="0" borderId="10" xfId="6" applyFont="1" applyBorder="1"/>
    <xf numFmtId="0" fontId="1" fillId="21" borderId="10" xfId="6" applyFill="1" applyBorder="1"/>
    <xf numFmtId="0" fontId="8" fillId="21" borderId="10" xfId="6" applyFont="1" applyFill="1" applyBorder="1"/>
    <xf numFmtId="2" fontId="1" fillId="21" borderId="10" xfId="6" applyNumberFormat="1" applyFill="1" applyBorder="1"/>
    <xf numFmtId="0" fontId="26" fillId="12" borderId="10" xfId="7" applyNumberFormat="1" applyFont="1" applyFill="1" applyBorder="1" applyAlignment="1">
      <alignment horizontal="center"/>
    </xf>
    <xf numFmtId="0" fontId="1" fillId="0" borderId="0" xfId="6" applyFill="1" applyBorder="1"/>
    <xf numFmtId="0" fontId="1" fillId="2" borderId="0" xfId="6" applyFill="1"/>
    <xf numFmtId="0" fontId="1" fillId="22" borderId="0" xfId="6" applyFill="1"/>
    <xf numFmtId="0" fontId="1" fillId="13" borderId="0" xfId="6" applyFill="1"/>
    <xf numFmtId="0" fontId="8" fillId="2" borderId="10" xfId="6" applyFont="1" applyFill="1" applyBorder="1"/>
    <xf numFmtId="0" fontId="1" fillId="5" borderId="10" xfId="6" applyFill="1" applyBorder="1"/>
    <xf numFmtId="0" fontId="15" fillId="3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top"/>
    </xf>
    <xf numFmtId="0" fontId="15" fillId="3" borderId="8" xfId="0" applyFont="1" applyFill="1" applyBorder="1" applyAlignment="1">
      <alignment horizontal="center" vertical="top"/>
    </xf>
    <xf numFmtId="0" fontId="20" fillId="4" borderId="0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44" fontId="10" fillId="4" borderId="0" xfId="0" applyNumberFormat="1" applyFont="1" applyFill="1" applyBorder="1" applyAlignment="1">
      <alignment horizontal="center" vertical="center"/>
    </xf>
    <xf numFmtId="44" fontId="20" fillId="4" borderId="6" xfId="0" applyNumberFormat="1" applyFont="1" applyFill="1" applyBorder="1" applyAlignment="1">
      <alignment horizontal="center" vertical="center"/>
    </xf>
    <xf numFmtId="44" fontId="20" fillId="4" borderId="4" xfId="0" applyNumberFormat="1" applyFont="1" applyFill="1" applyBorder="1" applyAlignment="1">
      <alignment horizontal="center" vertical="center"/>
    </xf>
    <xf numFmtId="44" fontId="20" fillId="4" borderId="7" xfId="0" applyNumberFormat="1" applyFont="1" applyFill="1" applyBorder="1" applyAlignment="1">
      <alignment horizontal="center" vertical="center"/>
    </xf>
    <xf numFmtId="44" fontId="20" fillId="4" borderId="0" xfId="0" applyNumberFormat="1" applyFont="1" applyFill="1" applyBorder="1" applyAlignment="1">
      <alignment horizontal="center" vertical="center"/>
    </xf>
    <xf numFmtId="0" fontId="38" fillId="0" borderId="1" xfId="6" applyFont="1" applyBorder="1" applyAlignment="1">
      <alignment horizontal="center"/>
    </xf>
    <xf numFmtId="0" fontId="38" fillId="0" borderId="2" xfId="6" applyFont="1" applyBorder="1" applyAlignment="1">
      <alignment horizontal="center"/>
    </xf>
    <xf numFmtId="0" fontId="38" fillId="0" borderId="8" xfId="6" applyFont="1" applyBorder="1" applyAlignment="1">
      <alignment horizontal="center"/>
    </xf>
    <xf numFmtId="0" fontId="24" fillId="10" borderId="1" xfId="6" applyFont="1" applyFill="1" applyBorder="1" applyAlignment="1">
      <alignment horizontal="center"/>
    </xf>
    <xf numFmtId="0" fontId="24" fillId="10" borderId="8" xfId="6" applyFont="1" applyFill="1" applyBorder="1" applyAlignment="1">
      <alignment horizontal="center"/>
    </xf>
    <xf numFmtId="0" fontId="1" fillId="11" borderId="17" xfId="6" applyFill="1" applyBorder="1" applyAlignment="1">
      <alignment horizontal="center"/>
    </xf>
    <xf numFmtId="0" fontId="1" fillId="11" borderId="18" xfId="6" applyFill="1" applyBorder="1" applyAlignment="1">
      <alignment horizontal="center"/>
    </xf>
    <xf numFmtId="0" fontId="1" fillId="11" borderId="19" xfId="6" applyFill="1" applyBorder="1" applyAlignment="1">
      <alignment horizontal="center"/>
    </xf>
    <xf numFmtId="0" fontId="22" fillId="11" borderId="10" xfId="6" applyFont="1" applyFill="1" applyBorder="1" applyAlignment="1">
      <alignment horizontal="center"/>
    </xf>
    <xf numFmtId="0" fontId="23" fillId="0" borderId="1" xfId="6" applyFont="1" applyBorder="1" applyAlignment="1">
      <alignment horizontal="center"/>
    </xf>
    <xf numFmtId="0" fontId="23" fillId="0" borderId="2" xfId="6" applyFont="1" applyBorder="1" applyAlignment="1">
      <alignment horizontal="center"/>
    </xf>
    <xf numFmtId="0" fontId="23" fillId="0" borderId="8" xfId="6" applyFont="1" applyBorder="1" applyAlignment="1">
      <alignment horizontal="center"/>
    </xf>
  </cellXfs>
  <cellStyles count="8">
    <cellStyle name="Millares 2" xfId="7"/>
    <cellStyle name="Moneda" xfId="1" builtinId="4"/>
    <cellStyle name="Moneda 2" xfId="3"/>
    <cellStyle name="Monétaire 2" xfId="5"/>
    <cellStyle name="Normal" xfId="0" builtinId="0"/>
    <cellStyle name="Normal 2" xfId="2"/>
    <cellStyle name="Normal 3" xfId="4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workbookViewId="0">
      <selection activeCell="B23" sqref="B23:G29"/>
    </sheetView>
  </sheetViews>
  <sheetFormatPr baseColWidth="10" defaultColWidth="10.85546875" defaultRowHeight="12.75" x14ac:dyDescent="0.2"/>
  <cols>
    <col min="1" max="1" width="10.85546875" style="42"/>
    <col min="2" max="2" width="44.28515625" style="42" bestFit="1" customWidth="1"/>
    <col min="3" max="3" width="10.140625" style="42" bestFit="1" customWidth="1"/>
    <col min="4" max="5" width="15.85546875" style="42" hidden="1" customWidth="1"/>
    <col min="6" max="6" width="15.85546875" style="42" customWidth="1"/>
    <col min="7" max="7" width="21.140625" style="42" customWidth="1"/>
    <col min="8" max="16384" width="10.85546875" style="42"/>
  </cols>
  <sheetData>
    <row r="2" spans="2:10" ht="13.5" thickBot="1" x14ac:dyDescent="0.25"/>
    <row r="3" spans="2:10" ht="15.75" thickBot="1" x14ac:dyDescent="0.3">
      <c r="B3" s="156" t="s">
        <v>82</v>
      </c>
      <c r="C3" s="157"/>
      <c r="D3" s="157"/>
      <c r="E3" s="157"/>
      <c r="F3" s="157"/>
      <c r="G3" s="158"/>
      <c r="J3" s="12"/>
    </row>
    <row r="4" spans="2:10" ht="15" customHeight="1" thickBot="1" x14ac:dyDescent="0.3">
      <c r="B4" s="43" t="s">
        <v>0</v>
      </c>
      <c r="C4" s="44" t="s">
        <v>6</v>
      </c>
      <c r="D4" s="44" t="s">
        <v>1</v>
      </c>
      <c r="E4" s="45">
        <v>0.7</v>
      </c>
      <c r="F4" s="45" t="s">
        <v>89</v>
      </c>
      <c r="G4" s="46" t="s">
        <v>2</v>
      </c>
    </row>
    <row r="5" spans="2:10" x14ac:dyDescent="0.2">
      <c r="B5" s="47" t="s">
        <v>7</v>
      </c>
      <c r="C5" s="48">
        <v>88</v>
      </c>
      <c r="D5" s="49">
        <v>1.04</v>
      </c>
      <c r="E5" s="49">
        <f>D5*$E$4</f>
        <v>0.72799999999999998</v>
      </c>
      <c r="F5" s="91">
        <f>D5+E5</f>
        <v>1.768</v>
      </c>
      <c r="G5" s="50">
        <f>F5*C5</f>
        <v>155.584</v>
      </c>
    </row>
    <row r="6" spans="2:10" x14ac:dyDescent="0.2">
      <c r="B6" s="51" t="s">
        <v>15</v>
      </c>
      <c r="C6" s="52">
        <v>88</v>
      </c>
      <c r="D6" s="53">
        <v>0.94</v>
      </c>
      <c r="E6" s="53">
        <f t="shared" ref="E6:E8" si="0">D6*$E$4</f>
        <v>0.65799999999999992</v>
      </c>
      <c r="F6" s="92">
        <f t="shared" ref="F6:F8" si="1">D6+E6</f>
        <v>1.5979999999999999</v>
      </c>
      <c r="G6" s="54">
        <f t="shared" ref="G6:G8" si="2">F6*C6</f>
        <v>140.624</v>
      </c>
    </row>
    <row r="7" spans="2:10" x14ac:dyDescent="0.2">
      <c r="B7" s="51" t="s">
        <v>90</v>
      </c>
      <c r="C7" s="52">
        <v>350</v>
      </c>
      <c r="D7" s="53">
        <v>0.13</v>
      </c>
      <c r="E7" s="53">
        <f t="shared" ref="E7" si="3">D7*$E$4</f>
        <v>9.0999999999999998E-2</v>
      </c>
      <c r="F7" s="92">
        <f t="shared" ref="F7" si="4">D7+E7</f>
        <v>0.221</v>
      </c>
      <c r="G7" s="54">
        <f t="shared" ref="G7" si="5">F7*C7</f>
        <v>77.349999999999994</v>
      </c>
    </row>
    <row r="8" spans="2:10" ht="13.5" thickBot="1" x14ac:dyDescent="0.25">
      <c r="B8" s="55" t="s">
        <v>42</v>
      </c>
      <c r="C8" s="56">
        <v>88</v>
      </c>
      <c r="D8" s="57">
        <v>0.5</v>
      </c>
      <c r="E8" s="57">
        <f t="shared" si="0"/>
        <v>0.35</v>
      </c>
      <c r="F8" s="93">
        <f t="shared" si="1"/>
        <v>0.85</v>
      </c>
      <c r="G8" s="58">
        <f t="shared" si="2"/>
        <v>74.8</v>
      </c>
    </row>
    <row r="9" spans="2:10" ht="15" x14ac:dyDescent="0.25">
      <c r="B9" s="59"/>
      <c r="C9" s="59"/>
      <c r="D9" s="60" t="s">
        <v>3</v>
      </c>
      <c r="E9" s="61"/>
      <c r="F9" s="60" t="s">
        <v>3</v>
      </c>
      <c r="G9" s="50">
        <f>SUM(G5:G8)</f>
        <v>448.358</v>
      </c>
    </row>
    <row r="10" spans="2:10" ht="15.75" thickBot="1" x14ac:dyDescent="0.3">
      <c r="B10" s="59"/>
      <c r="C10" s="59"/>
      <c r="D10" s="62" t="s">
        <v>4</v>
      </c>
      <c r="E10" s="63"/>
      <c r="F10" s="62" t="s">
        <v>4</v>
      </c>
      <c r="G10" s="54">
        <f>G9*12%</f>
        <v>53.802959999999999</v>
      </c>
    </row>
    <row r="11" spans="2:10" ht="16.5" thickBot="1" x14ac:dyDescent="0.3">
      <c r="B11" s="64"/>
      <c r="C11" s="59"/>
      <c r="D11" s="65" t="s">
        <v>5</v>
      </c>
      <c r="E11" s="66"/>
      <c r="F11" s="65" t="s">
        <v>5</v>
      </c>
      <c r="G11" s="67">
        <f>SUM(G9:G10)</f>
        <v>502.16095999999999</v>
      </c>
    </row>
    <row r="12" spans="2:10" ht="13.5" thickBot="1" x14ac:dyDescent="0.25"/>
    <row r="13" spans="2:10" ht="18.75" customHeight="1" thickBot="1" x14ac:dyDescent="0.25">
      <c r="B13" s="159" t="s">
        <v>41</v>
      </c>
      <c r="C13" s="160"/>
      <c r="D13" s="160"/>
      <c r="E13" s="160"/>
      <c r="F13" s="160"/>
      <c r="G13" s="161"/>
    </row>
    <row r="14" spans="2:10" ht="15" customHeight="1" thickBot="1" x14ac:dyDescent="0.3">
      <c r="B14" s="68" t="s">
        <v>0</v>
      </c>
      <c r="C14" s="69" t="s">
        <v>6</v>
      </c>
      <c r="D14" s="69" t="s">
        <v>1</v>
      </c>
      <c r="E14" s="70">
        <v>6.1</v>
      </c>
      <c r="F14" s="45" t="s">
        <v>89</v>
      </c>
      <c r="G14" s="71" t="s">
        <v>2</v>
      </c>
    </row>
    <row r="15" spans="2:10" x14ac:dyDescent="0.2">
      <c r="B15" s="72" t="s">
        <v>8</v>
      </c>
      <c r="C15" s="73">
        <v>88</v>
      </c>
      <c r="D15" s="74">
        <v>0.16</v>
      </c>
      <c r="E15" s="74">
        <f>D15*$E$14</f>
        <v>0.97599999999999998</v>
      </c>
      <c r="F15" s="74">
        <f>E15+D15</f>
        <v>1.1359999999999999</v>
      </c>
      <c r="G15" s="75">
        <f>F15*C15</f>
        <v>99.967999999999989</v>
      </c>
    </row>
    <row r="16" spans="2:10" s="77" customFormat="1" x14ac:dyDescent="0.2">
      <c r="B16" s="76" t="s">
        <v>81</v>
      </c>
      <c r="C16" s="162">
        <v>3</v>
      </c>
      <c r="D16" s="164">
        <v>3.5</v>
      </c>
      <c r="E16" s="168">
        <f t="shared" ref="E16:E17" si="6">D16*$E$14</f>
        <v>21.349999999999998</v>
      </c>
      <c r="F16" s="168">
        <f t="shared" ref="F16:F17" si="7">E16+D16</f>
        <v>24.849999999999998</v>
      </c>
      <c r="G16" s="166">
        <f>F16*C16</f>
        <v>74.55</v>
      </c>
    </row>
    <row r="17" spans="2:8" s="77" customFormat="1" ht="13.5" thickBot="1" x14ac:dyDescent="0.25">
      <c r="B17" s="89" t="s">
        <v>87</v>
      </c>
      <c r="C17" s="163"/>
      <c r="D17" s="165"/>
      <c r="E17" s="165">
        <f t="shared" si="6"/>
        <v>0</v>
      </c>
      <c r="F17" s="165">
        <f t="shared" si="7"/>
        <v>0</v>
      </c>
      <c r="G17" s="167">
        <f t="shared" ref="G17" si="8">(D17+E17)*C17</f>
        <v>0</v>
      </c>
    </row>
    <row r="18" spans="2:8" s="77" customFormat="1" ht="15.75" x14ac:dyDescent="0.2">
      <c r="B18" s="78"/>
      <c r="C18" s="79"/>
      <c r="D18" s="80" t="s">
        <v>3</v>
      </c>
      <c r="E18" s="81"/>
      <c r="F18" s="80" t="s">
        <v>3</v>
      </c>
      <c r="G18" s="75">
        <f>SUM(G15:G16)</f>
        <v>174.51799999999997</v>
      </c>
    </row>
    <row r="19" spans="2:8" s="77" customFormat="1" ht="15.75" x14ac:dyDescent="0.2">
      <c r="B19" s="78"/>
      <c r="C19" s="79"/>
      <c r="D19" s="82" t="s">
        <v>88</v>
      </c>
      <c r="E19" s="83"/>
      <c r="F19" s="82" t="s">
        <v>88</v>
      </c>
      <c r="G19" s="84">
        <f>G16</f>
        <v>74.55</v>
      </c>
    </row>
    <row r="20" spans="2:8" s="77" customFormat="1" ht="15.75" thickBot="1" x14ac:dyDescent="0.25">
      <c r="B20" s="79"/>
      <c r="C20" s="79"/>
      <c r="D20" s="82" t="s">
        <v>4</v>
      </c>
      <c r="E20" s="83"/>
      <c r="F20" s="82" t="s">
        <v>4</v>
      </c>
      <c r="G20" s="84">
        <f>(G18-G19)*H20</f>
        <v>11.996159999999996</v>
      </c>
      <c r="H20" s="90">
        <v>0.12</v>
      </c>
    </row>
    <row r="21" spans="2:8" s="77" customFormat="1" ht="15.75" thickBot="1" x14ac:dyDescent="0.25">
      <c r="B21" s="79"/>
      <c r="C21" s="79"/>
      <c r="D21" s="85" t="s">
        <v>5</v>
      </c>
      <c r="E21" s="86"/>
      <c r="F21" s="85" t="s">
        <v>5</v>
      </c>
      <c r="G21" s="87">
        <f>(G18-G19)+G20</f>
        <v>111.96415999999996</v>
      </c>
    </row>
    <row r="22" spans="2:8" s="77" customFormat="1" x14ac:dyDescent="0.2">
      <c r="B22" s="42"/>
      <c r="C22" s="42"/>
      <c r="D22" s="42"/>
      <c r="E22" s="42"/>
      <c r="F22" s="42"/>
      <c r="G22" s="42"/>
    </row>
    <row r="23" spans="2:8" s="77" customFormat="1" ht="13.5" thickBot="1" x14ac:dyDescent="0.25">
      <c r="B23" s="42"/>
      <c r="C23" s="42"/>
      <c r="D23" s="42"/>
      <c r="E23" s="42"/>
      <c r="F23" s="42"/>
      <c r="G23" s="42"/>
    </row>
    <row r="24" spans="2:8" ht="15.75" thickBot="1" x14ac:dyDescent="0.3">
      <c r="B24" s="156" t="s">
        <v>84</v>
      </c>
      <c r="C24" s="157"/>
      <c r="D24" s="157"/>
      <c r="E24" s="157"/>
      <c r="F24" s="157"/>
      <c r="G24" s="158"/>
    </row>
    <row r="25" spans="2:8" ht="15.75" thickBot="1" x14ac:dyDescent="0.3">
      <c r="B25" s="43" t="s">
        <v>0</v>
      </c>
      <c r="C25" s="44" t="s">
        <v>6</v>
      </c>
      <c r="D25" s="44" t="s">
        <v>1</v>
      </c>
      <c r="E25" s="45">
        <v>0.2</v>
      </c>
      <c r="F25" s="45" t="s">
        <v>89</v>
      </c>
      <c r="G25" s="46" t="s">
        <v>2</v>
      </c>
    </row>
    <row r="26" spans="2:8" ht="13.5" thickBot="1" x14ac:dyDescent="0.25">
      <c r="B26" s="55" t="s">
        <v>83</v>
      </c>
      <c r="C26" s="56">
        <v>50</v>
      </c>
      <c r="D26" s="57">
        <v>0.6</v>
      </c>
      <c r="E26" s="57">
        <f t="shared" ref="E26" si="9">D26*$E$4</f>
        <v>0.42</v>
      </c>
      <c r="F26" s="57">
        <v>2.2999999999999998</v>
      </c>
      <c r="G26" s="58">
        <f t="shared" ref="G26" si="10">F26*C26</f>
        <v>114.99999999999999</v>
      </c>
    </row>
    <row r="27" spans="2:8" ht="15" x14ac:dyDescent="0.25">
      <c r="B27" s="59"/>
      <c r="C27" s="59"/>
      <c r="D27" s="60" t="s">
        <v>3</v>
      </c>
      <c r="E27" s="61"/>
      <c r="F27" s="60" t="s">
        <v>3</v>
      </c>
      <c r="G27" s="50">
        <f>SUM(G26:G26)</f>
        <v>114.99999999999999</v>
      </c>
    </row>
    <row r="28" spans="2:8" ht="15.75" thickBot="1" x14ac:dyDescent="0.3">
      <c r="B28" s="59"/>
      <c r="C28" s="59"/>
      <c r="D28" s="62" t="s">
        <v>4</v>
      </c>
      <c r="E28" s="63"/>
      <c r="F28" s="62" t="s">
        <v>4</v>
      </c>
      <c r="G28" s="54">
        <f>G27*12%</f>
        <v>13.799999999999997</v>
      </c>
    </row>
    <row r="29" spans="2:8" ht="16.5" thickBot="1" x14ac:dyDescent="0.3">
      <c r="B29" s="64"/>
      <c r="C29" s="59"/>
      <c r="D29" s="65" t="s">
        <v>5</v>
      </c>
      <c r="E29" s="66"/>
      <c r="F29" s="65" t="s">
        <v>5</v>
      </c>
      <c r="G29" s="67">
        <f>SUM(G27:G28)</f>
        <v>128.79999999999998</v>
      </c>
    </row>
  </sheetData>
  <mergeCells count="8">
    <mergeCell ref="B24:G24"/>
    <mergeCell ref="B3:G3"/>
    <mergeCell ref="B13:G13"/>
    <mergeCell ref="C16:C17"/>
    <mergeCell ref="D16:D17"/>
    <mergeCell ref="G16:G17"/>
    <mergeCell ref="E16:E17"/>
    <mergeCell ref="F16:F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24"/>
  <sheetViews>
    <sheetView zoomScale="70" zoomScaleNormal="70" workbookViewId="0">
      <selection activeCell="I18" sqref="I18"/>
    </sheetView>
  </sheetViews>
  <sheetFormatPr baseColWidth="10" defaultRowHeight="15" x14ac:dyDescent="0.25"/>
  <cols>
    <col min="1" max="2" width="10.85546875" style="95"/>
    <col min="3" max="3" width="18.28515625" style="95" bestFit="1" customWidth="1"/>
    <col min="4" max="4" width="19.140625" style="95" bestFit="1" customWidth="1"/>
    <col min="5" max="5" width="15.140625" style="95" customWidth="1"/>
    <col min="6" max="7" width="14.140625" style="95" customWidth="1"/>
    <col min="8" max="10" width="10.85546875" style="95"/>
    <col min="11" max="12" width="26.7109375" style="95" customWidth="1"/>
    <col min="13" max="15" width="10.85546875" style="95"/>
    <col min="16" max="16" width="2.5703125" style="95" bestFit="1" customWidth="1"/>
    <col min="17" max="17" width="2.42578125" style="95" bestFit="1" customWidth="1"/>
    <col min="18" max="18" width="2.5703125" style="95" bestFit="1" customWidth="1"/>
    <col min="19" max="19" width="2.42578125" style="95" bestFit="1" customWidth="1"/>
    <col min="20" max="20" width="3.140625" style="95" bestFit="1" customWidth="1"/>
    <col min="21" max="21" width="2.5703125" style="95" bestFit="1" customWidth="1"/>
    <col min="22" max="22" width="2.42578125" style="95" bestFit="1" customWidth="1"/>
    <col min="23" max="29" width="3.42578125" style="95" bestFit="1" customWidth="1"/>
    <col min="30" max="30" width="4.42578125" style="95" bestFit="1" customWidth="1"/>
    <col min="31" max="37" width="3.42578125" style="95" bestFit="1" customWidth="1"/>
    <col min="38" max="38" width="2.5703125" style="95" bestFit="1" customWidth="1"/>
    <col min="39" max="39" width="2.42578125" style="95" bestFit="1" customWidth="1"/>
    <col min="40" max="40" width="3.140625" style="95" bestFit="1" customWidth="1"/>
    <col min="41" max="41" width="2.5703125" style="95" bestFit="1" customWidth="1"/>
    <col min="42" max="42" width="2.42578125" style="95" bestFit="1" customWidth="1"/>
    <col min="43" max="58" width="3.42578125" style="95" bestFit="1" customWidth="1"/>
    <col min="59" max="59" width="2.5703125" style="95" bestFit="1" customWidth="1"/>
    <col min="60" max="60" width="2.42578125" style="95" bestFit="1" customWidth="1"/>
    <col min="61" max="61" width="3.140625" style="95" bestFit="1" customWidth="1"/>
    <col min="62" max="62" width="2.5703125" style="95" bestFit="1" customWidth="1"/>
    <col min="63" max="63" width="2.42578125" style="95" bestFit="1" customWidth="1"/>
    <col min="64" max="79" width="3.42578125" style="95" bestFit="1" customWidth="1"/>
    <col min="80" max="258" width="10.85546875" style="95"/>
    <col min="259" max="259" width="18.28515625" style="95" bestFit="1" customWidth="1"/>
    <col min="260" max="260" width="19.140625" style="95" bestFit="1" customWidth="1"/>
    <col min="261" max="261" width="15.140625" style="95" customWidth="1"/>
    <col min="262" max="263" width="14.140625" style="95" customWidth="1"/>
    <col min="264" max="266" width="10.85546875" style="95"/>
    <col min="267" max="268" width="26.7109375" style="95" customWidth="1"/>
    <col min="269" max="271" width="10.85546875" style="95"/>
    <col min="272" max="272" width="2.5703125" style="95" bestFit="1" customWidth="1"/>
    <col min="273" max="273" width="2.42578125" style="95" bestFit="1" customWidth="1"/>
    <col min="274" max="274" width="2.5703125" style="95" bestFit="1" customWidth="1"/>
    <col min="275" max="275" width="2.42578125" style="95" bestFit="1" customWidth="1"/>
    <col min="276" max="276" width="3.140625" style="95" bestFit="1" customWidth="1"/>
    <col min="277" max="277" width="2.5703125" style="95" bestFit="1" customWidth="1"/>
    <col min="278" max="278" width="2.42578125" style="95" bestFit="1" customWidth="1"/>
    <col min="279" max="285" width="3.42578125" style="95" bestFit="1" customWidth="1"/>
    <col min="286" max="286" width="4.42578125" style="95" bestFit="1" customWidth="1"/>
    <col min="287" max="293" width="3.42578125" style="95" bestFit="1" customWidth="1"/>
    <col min="294" max="294" width="2.5703125" style="95" bestFit="1" customWidth="1"/>
    <col min="295" max="295" width="2.42578125" style="95" bestFit="1" customWidth="1"/>
    <col min="296" max="296" width="3.140625" style="95" bestFit="1" customWidth="1"/>
    <col min="297" max="297" width="2.5703125" style="95" bestFit="1" customWidth="1"/>
    <col min="298" max="298" width="2.42578125" style="95" bestFit="1" customWidth="1"/>
    <col min="299" max="314" width="3.42578125" style="95" bestFit="1" customWidth="1"/>
    <col min="315" max="315" width="2.5703125" style="95" bestFit="1" customWidth="1"/>
    <col min="316" max="316" width="2.42578125" style="95" bestFit="1" customWidth="1"/>
    <col min="317" max="317" width="3.140625" style="95" bestFit="1" customWidth="1"/>
    <col min="318" max="318" width="2.5703125" style="95" bestFit="1" customWidth="1"/>
    <col min="319" max="319" width="2.42578125" style="95" bestFit="1" customWidth="1"/>
    <col min="320" max="335" width="3.42578125" style="95" bestFit="1" customWidth="1"/>
    <col min="336" max="514" width="10.85546875" style="95"/>
    <col min="515" max="515" width="18.28515625" style="95" bestFit="1" customWidth="1"/>
    <col min="516" max="516" width="19.140625" style="95" bestFit="1" customWidth="1"/>
    <col min="517" max="517" width="15.140625" style="95" customWidth="1"/>
    <col min="518" max="519" width="14.140625" style="95" customWidth="1"/>
    <col min="520" max="522" width="10.85546875" style="95"/>
    <col min="523" max="524" width="26.7109375" style="95" customWidth="1"/>
    <col min="525" max="527" width="10.85546875" style="95"/>
    <col min="528" max="528" width="2.5703125" style="95" bestFit="1" customWidth="1"/>
    <col min="529" max="529" width="2.42578125" style="95" bestFit="1" customWidth="1"/>
    <col min="530" max="530" width="2.5703125" style="95" bestFit="1" customWidth="1"/>
    <col min="531" max="531" width="2.42578125" style="95" bestFit="1" customWidth="1"/>
    <col min="532" max="532" width="3.140625" style="95" bestFit="1" customWidth="1"/>
    <col min="533" max="533" width="2.5703125" style="95" bestFit="1" customWidth="1"/>
    <col min="534" max="534" width="2.42578125" style="95" bestFit="1" customWidth="1"/>
    <col min="535" max="541" width="3.42578125" style="95" bestFit="1" customWidth="1"/>
    <col min="542" max="542" width="4.42578125" style="95" bestFit="1" customWidth="1"/>
    <col min="543" max="549" width="3.42578125" style="95" bestFit="1" customWidth="1"/>
    <col min="550" max="550" width="2.5703125" style="95" bestFit="1" customWidth="1"/>
    <col min="551" max="551" width="2.42578125" style="95" bestFit="1" customWidth="1"/>
    <col min="552" max="552" width="3.140625" style="95" bestFit="1" customWidth="1"/>
    <col min="553" max="553" width="2.5703125" style="95" bestFit="1" customWidth="1"/>
    <col min="554" max="554" width="2.42578125" style="95" bestFit="1" customWidth="1"/>
    <col min="555" max="570" width="3.42578125" style="95" bestFit="1" customWidth="1"/>
    <col min="571" max="571" width="2.5703125" style="95" bestFit="1" customWidth="1"/>
    <col min="572" max="572" width="2.42578125" style="95" bestFit="1" customWidth="1"/>
    <col min="573" max="573" width="3.140625" style="95" bestFit="1" customWidth="1"/>
    <col min="574" max="574" width="2.5703125" style="95" bestFit="1" customWidth="1"/>
    <col min="575" max="575" width="2.42578125" style="95" bestFit="1" customWidth="1"/>
    <col min="576" max="591" width="3.42578125" style="95" bestFit="1" customWidth="1"/>
    <col min="592" max="770" width="10.85546875" style="95"/>
    <col min="771" max="771" width="18.28515625" style="95" bestFit="1" customWidth="1"/>
    <col min="772" max="772" width="19.140625" style="95" bestFit="1" customWidth="1"/>
    <col min="773" max="773" width="15.140625" style="95" customWidth="1"/>
    <col min="774" max="775" width="14.140625" style="95" customWidth="1"/>
    <col min="776" max="778" width="10.85546875" style="95"/>
    <col min="779" max="780" width="26.7109375" style="95" customWidth="1"/>
    <col min="781" max="783" width="10.85546875" style="95"/>
    <col min="784" max="784" width="2.5703125" style="95" bestFit="1" customWidth="1"/>
    <col min="785" max="785" width="2.42578125" style="95" bestFit="1" customWidth="1"/>
    <col min="786" max="786" width="2.5703125" style="95" bestFit="1" customWidth="1"/>
    <col min="787" max="787" width="2.42578125" style="95" bestFit="1" customWidth="1"/>
    <col min="788" max="788" width="3.140625" style="95" bestFit="1" customWidth="1"/>
    <col min="789" max="789" width="2.5703125" style="95" bestFit="1" customWidth="1"/>
    <col min="790" max="790" width="2.42578125" style="95" bestFit="1" customWidth="1"/>
    <col min="791" max="797" width="3.42578125" style="95" bestFit="1" customWidth="1"/>
    <col min="798" max="798" width="4.42578125" style="95" bestFit="1" customWidth="1"/>
    <col min="799" max="805" width="3.42578125" style="95" bestFit="1" customWidth="1"/>
    <col min="806" max="806" width="2.5703125" style="95" bestFit="1" customWidth="1"/>
    <col min="807" max="807" width="2.42578125" style="95" bestFit="1" customWidth="1"/>
    <col min="808" max="808" width="3.140625" style="95" bestFit="1" customWidth="1"/>
    <col min="809" max="809" width="2.5703125" style="95" bestFit="1" customWidth="1"/>
    <col min="810" max="810" width="2.42578125" style="95" bestFit="1" customWidth="1"/>
    <col min="811" max="826" width="3.42578125" style="95" bestFit="1" customWidth="1"/>
    <col min="827" max="827" width="2.5703125" style="95" bestFit="1" customWidth="1"/>
    <col min="828" max="828" width="2.42578125" style="95" bestFit="1" customWidth="1"/>
    <col min="829" max="829" width="3.140625" style="95" bestFit="1" customWidth="1"/>
    <col min="830" max="830" width="2.5703125" style="95" bestFit="1" customWidth="1"/>
    <col min="831" max="831" width="2.42578125" style="95" bestFit="1" customWidth="1"/>
    <col min="832" max="847" width="3.42578125" style="95" bestFit="1" customWidth="1"/>
    <col min="848" max="1026" width="10.85546875" style="95"/>
    <col min="1027" max="1027" width="18.28515625" style="95" bestFit="1" customWidth="1"/>
    <col min="1028" max="1028" width="19.140625" style="95" bestFit="1" customWidth="1"/>
    <col min="1029" max="1029" width="15.140625" style="95" customWidth="1"/>
    <col min="1030" max="1031" width="14.140625" style="95" customWidth="1"/>
    <col min="1032" max="1034" width="10.85546875" style="95"/>
    <col min="1035" max="1036" width="26.7109375" style="95" customWidth="1"/>
    <col min="1037" max="1039" width="10.85546875" style="95"/>
    <col min="1040" max="1040" width="2.5703125" style="95" bestFit="1" customWidth="1"/>
    <col min="1041" max="1041" width="2.42578125" style="95" bestFit="1" customWidth="1"/>
    <col min="1042" max="1042" width="2.5703125" style="95" bestFit="1" customWidth="1"/>
    <col min="1043" max="1043" width="2.42578125" style="95" bestFit="1" customWidth="1"/>
    <col min="1044" max="1044" width="3.140625" style="95" bestFit="1" customWidth="1"/>
    <col min="1045" max="1045" width="2.5703125" style="95" bestFit="1" customWidth="1"/>
    <col min="1046" max="1046" width="2.42578125" style="95" bestFit="1" customWidth="1"/>
    <col min="1047" max="1053" width="3.42578125" style="95" bestFit="1" customWidth="1"/>
    <col min="1054" max="1054" width="4.42578125" style="95" bestFit="1" customWidth="1"/>
    <col min="1055" max="1061" width="3.42578125" style="95" bestFit="1" customWidth="1"/>
    <col min="1062" max="1062" width="2.5703125" style="95" bestFit="1" customWidth="1"/>
    <col min="1063" max="1063" width="2.42578125" style="95" bestFit="1" customWidth="1"/>
    <col min="1064" max="1064" width="3.140625" style="95" bestFit="1" customWidth="1"/>
    <col min="1065" max="1065" width="2.5703125" style="95" bestFit="1" customWidth="1"/>
    <col min="1066" max="1066" width="2.42578125" style="95" bestFit="1" customWidth="1"/>
    <col min="1067" max="1082" width="3.42578125" style="95" bestFit="1" customWidth="1"/>
    <col min="1083" max="1083" width="2.5703125" style="95" bestFit="1" customWidth="1"/>
    <col min="1084" max="1084" width="2.42578125" style="95" bestFit="1" customWidth="1"/>
    <col min="1085" max="1085" width="3.140625" style="95" bestFit="1" customWidth="1"/>
    <col min="1086" max="1086" width="2.5703125" style="95" bestFit="1" customWidth="1"/>
    <col min="1087" max="1087" width="2.42578125" style="95" bestFit="1" customWidth="1"/>
    <col min="1088" max="1103" width="3.42578125" style="95" bestFit="1" customWidth="1"/>
    <col min="1104" max="1282" width="10.85546875" style="95"/>
    <col min="1283" max="1283" width="18.28515625" style="95" bestFit="1" customWidth="1"/>
    <col min="1284" max="1284" width="19.140625" style="95" bestFit="1" customWidth="1"/>
    <col min="1285" max="1285" width="15.140625" style="95" customWidth="1"/>
    <col min="1286" max="1287" width="14.140625" style="95" customWidth="1"/>
    <col min="1288" max="1290" width="10.85546875" style="95"/>
    <col min="1291" max="1292" width="26.7109375" style="95" customWidth="1"/>
    <col min="1293" max="1295" width="10.85546875" style="95"/>
    <col min="1296" max="1296" width="2.5703125" style="95" bestFit="1" customWidth="1"/>
    <col min="1297" max="1297" width="2.42578125" style="95" bestFit="1" customWidth="1"/>
    <col min="1298" max="1298" width="2.5703125" style="95" bestFit="1" customWidth="1"/>
    <col min="1299" max="1299" width="2.42578125" style="95" bestFit="1" customWidth="1"/>
    <col min="1300" max="1300" width="3.140625" style="95" bestFit="1" customWidth="1"/>
    <col min="1301" max="1301" width="2.5703125" style="95" bestFit="1" customWidth="1"/>
    <col min="1302" max="1302" width="2.42578125" style="95" bestFit="1" customWidth="1"/>
    <col min="1303" max="1309" width="3.42578125" style="95" bestFit="1" customWidth="1"/>
    <col min="1310" max="1310" width="4.42578125" style="95" bestFit="1" customWidth="1"/>
    <col min="1311" max="1317" width="3.42578125" style="95" bestFit="1" customWidth="1"/>
    <col min="1318" max="1318" width="2.5703125" style="95" bestFit="1" customWidth="1"/>
    <col min="1319" max="1319" width="2.42578125" style="95" bestFit="1" customWidth="1"/>
    <col min="1320" max="1320" width="3.140625" style="95" bestFit="1" customWidth="1"/>
    <col min="1321" max="1321" width="2.5703125" style="95" bestFit="1" customWidth="1"/>
    <col min="1322" max="1322" width="2.42578125" style="95" bestFit="1" customWidth="1"/>
    <col min="1323" max="1338" width="3.42578125" style="95" bestFit="1" customWidth="1"/>
    <col min="1339" max="1339" width="2.5703125" style="95" bestFit="1" customWidth="1"/>
    <col min="1340" max="1340" width="2.42578125" style="95" bestFit="1" customWidth="1"/>
    <col min="1341" max="1341" width="3.140625" style="95" bestFit="1" customWidth="1"/>
    <col min="1342" max="1342" width="2.5703125" style="95" bestFit="1" customWidth="1"/>
    <col min="1343" max="1343" width="2.42578125" style="95" bestFit="1" customWidth="1"/>
    <col min="1344" max="1359" width="3.42578125" style="95" bestFit="1" customWidth="1"/>
    <col min="1360" max="1538" width="10.85546875" style="95"/>
    <col min="1539" max="1539" width="18.28515625" style="95" bestFit="1" customWidth="1"/>
    <col min="1540" max="1540" width="19.140625" style="95" bestFit="1" customWidth="1"/>
    <col min="1541" max="1541" width="15.140625" style="95" customWidth="1"/>
    <col min="1542" max="1543" width="14.140625" style="95" customWidth="1"/>
    <col min="1544" max="1546" width="10.85546875" style="95"/>
    <col min="1547" max="1548" width="26.7109375" style="95" customWidth="1"/>
    <col min="1549" max="1551" width="10.85546875" style="95"/>
    <col min="1552" max="1552" width="2.5703125" style="95" bestFit="1" customWidth="1"/>
    <col min="1553" max="1553" width="2.42578125" style="95" bestFit="1" customWidth="1"/>
    <col min="1554" max="1554" width="2.5703125" style="95" bestFit="1" customWidth="1"/>
    <col min="1555" max="1555" width="2.42578125" style="95" bestFit="1" customWidth="1"/>
    <col min="1556" max="1556" width="3.140625" style="95" bestFit="1" customWidth="1"/>
    <col min="1557" max="1557" width="2.5703125" style="95" bestFit="1" customWidth="1"/>
    <col min="1558" max="1558" width="2.42578125" style="95" bestFit="1" customWidth="1"/>
    <col min="1559" max="1565" width="3.42578125" style="95" bestFit="1" customWidth="1"/>
    <col min="1566" max="1566" width="4.42578125" style="95" bestFit="1" customWidth="1"/>
    <col min="1567" max="1573" width="3.42578125" style="95" bestFit="1" customWidth="1"/>
    <col min="1574" max="1574" width="2.5703125" style="95" bestFit="1" customWidth="1"/>
    <col min="1575" max="1575" width="2.42578125" style="95" bestFit="1" customWidth="1"/>
    <col min="1576" max="1576" width="3.140625" style="95" bestFit="1" customWidth="1"/>
    <col min="1577" max="1577" width="2.5703125" style="95" bestFit="1" customWidth="1"/>
    <col min="1578" max="1578" width="2.42578125" style="95" bestFit="1" customWidth="1"/>
    <col min="1579" max="1594" width="3.42578125" style="95" bestFit="1" customWidth="1"/>
    <col min="1595" max="1595" width="2.5703125" style="95" bestFit="1" customWidth="1"/>
    <col min="1596" max="1596" width="2.42578125" style="95" bestFit="1" customWidth="1"/>
    <col min="1597" max="1597" width="3.140625" style="95" bestFit="1" customWidth="1"/>
    <col min="1598" max="1598" width="2.5703125" style="95" bestFit="1" customWidth="1"/>
    <col min="1599" max="1599" width="2.42578125" style="95" bestFit="1" customWidth="1"/>
    <col min="1600" max="1615" width="3.42578125" style="95" bestFit="1" customWidth="1"/>
    <col min="1616" max="1794" width="10.85546875" style="95"/>
    <col min="1795" max="1795" width="18.28515625" style="95" bestFit="1" customWidth="1"/>
    <col min="1796" max="1796" width="19.140625" style="95" bestFit="1" customWidth="1"/>
    <col min="1797" max="1797" width="15.140625" style="95" customWidth="1"/>
    <col min="1798" max="1799" width="14.140625" style="95" customWidth="1"/>
    <col min="1800" max="1802" width="10.85546875" style="95"/>
    <col min="1803" max="1804" width="26.7109375" style="95" customWidth="1"/>
    <col min="1805" max="1807" width="10.85546875" style="95"/>
    <col min="1808" max="1808" width="2.5703125" style="95" bestFit="1" customWidth="1"/>
    <col min="1809" max="1809" width="2.42578125" style="95" bestFit="1" customWidth="1"/>
    <col min="1810" max="1810" width="2.5703125" style="95" bestFit="1" customWidth="1"/>
    <col min="1811" max="1811" width="2.42578125" style="95" bestFit="1" customWidth="1"/>
    <col min="1812" max="1812" width="3.140625" style="95" bestFit="1" customWidth="1"/>
    <col min="1813" max="1813" width="2.5703125" style="95" bestFit="1" customWidth="1"/>
    <col min="1814" max="1814" width="2.42578125" style="95" bestFit="1" customWidth="1"/>
    <col min="1815" max="1821" width="3.42578125" style="95" bestFit="1" customWidth="1"/>
    <col min="1822" max="1822" width="4.42578125" style="95" bestFit="1" customWidth="1"/>
    <col min="1823" max="1829" width="3.42578125" style="95" bestFit="1" customWidth="1"/>
    <col min="1830" max="1830" width="2.5703125" style="95" bestFit="1" customWidth="1"/>
    <col min="1831" max="1831" width="2.42578125" style="95" bestFit="1" customWidth="1"/>
    <col min="1832" max="1832" width="3.140625" style="95" bestFit="1" customWidth="1"/>
    <col min="1833" max="1833" width="2.5703125" style="95" bestFit="1" customWidth="1"/>
    <col min="1834" max="1834" width="2.42578125" style="95" bestFit="1" customWidth="1"/>
    <col min="1835" max="1850" width="3.42578125" style="95" bestFit="1" customWidth="1"/>
    <col min="1851" max="1851" width="2.5703125" style="95" bestFit="1" customWidth="1"/>
    <col min="1852" max="1852" width="2.42578125" style="95" bestFit="1" customWidth="1"/>
    <col min="1853" max="1853" width="3.140625" style="95" bestFit="1" customWidth="1"/>
    <col min="1854" max="1854" width="2.5703125" style="95" bestFit="1" customWidth="1"/>
    <col min="1855" max="1855" width="2.42578125" style="95" bestFit="1" customWidth="1"/>
    <col min="1856" max="1871" width="3.42578125" style="95" bestFit="1" customWidth="1"/>
    <col min="1872" max="2050" width="10.85546875" style="95"/>
    <col min="2051" max="2051" width="18.28515625" style="95" bestFit="1" customWidth="1"/>
    <col min="2052" max="2052" width="19.140625" style="95" bestFit="1" customWidth="1"/>
    <col min="2053" max="2053" width="15.140625" style="95" customWidth="1"/>
    <col min="2054" max="2055" width="14.140625" style="95" customWidth="1"/>
    <col min="2056" max="2058" width="10.85546875" style="95"/>
    <col min="2059" max="2060" width="26.7109375" style="95" customWidth="1"/>
    <col min="2061" max="2063" width="10.85546875" style="95"/>
    <col min="2064" max="2064" width="2.5703125" style="95" bestFit="1" customWidth="1"/>
    <col min="2065" max="2065" width="2.42578125" style="95" bestFit="1" customWidth="1"/>
    <col min="2066" max="2066" width="2.5703125" style="95" bestFit="1" customWidth="1"/>
    <col min="2067" max="2067" width="2.42578125" style="95" bestFit="1" customWidth="1"/>
    <col min="2068" max="2068" width="3.140625" style="95" bestFit="1" customWidth="1"/>
    <col min="2069" max="2069" width="2.5703125" style="95" bestFit="1" customWidth="1"/>
    <col min="2070" max="2070" width="2.42578125" style="95" bestFit="1" customWidth="1"/>
    <col min="2071" max="2077" width="3.42578125" style="95" bestFit="1" customWidth="1"/>
    <col min="2078" max="2078" width="4.42578125" style="95" bestFit="1" customWidth="1"/>
    <col min="2079" max="2085" width="3.42578125" style="95" bestFit="1" customWidth="1"/>
    <col min="2086" max="2086" width="2.5703125" style="95" bestFit="1" customWidth="1"/>
    <col min="2087" max="2087" width="2.42578125" style="95" bestFit="1" customWidth="1"/>
    <col min="2088" max="2088" width="3.140625" style="95" bestFit="1" customWidth="1"/>
    <col min="2089" max="2089" width="2.5703125" style="95" bestFit="1" customWidth="1"/>
    <col min="2090" max="2090" width="2.42578125" style="95" bestFit="1" customWidth="1"/>
    <col min="2091" max="2106" width="3.42578125" style="95" bestFit="1" customWidth="1"/>
    <col min="2107" max="2107" width="2.5703125" style="95" bestFit="1" customWidth="1"/>
    <col min="2108" max="2108" width="2.42578125" style="95" bestFit="1" customWidth="1"/>
    <col min="2109" max="2109" width="3.140625" style="95" bestFit="1" customWidth="1"/>
    <col min="2110" max="2110" width="2.5703125" style="95" bestFit="1" customWidth="1"/>
    <col min="2111" max="2111" width="2.42578125" style="95" bestFit="1" customWidth="1"/>
    <col min="2112" max="2127" width="3.42578125" style="95" bestFit="1" customWidth="1"/>
    <col min="2128" max="2306" width="10.85546875" style="95"/>
    <col min="2307" max="2307" width="18.28515625" style="95" bestFit="1" customWidth="1"/>
    <col min="2308" max="2308" width="19.140625" style="95" bestFit="1" customWidth="1"/>
    <col min="2309" max="2309" width="15.140625" style="95" customWidth="1"/>
    <col min="2310" max="2311" width="14.140625" style="95" customWidth="1"/>
    <col min="2312" max="2314" width="10.85546875" style="95"/>
    <col min="2315" max="2316" width="26.7109375" style="95" customWidth="1"/>
    <col min="2317" max="2319" width="10.85546875" style="95"/>
    <col min="2320" max="2320" width="2.5703125" style="95" bestFit="1" customWidth="1"/>
    <col min="2321" max="2321" width="2.42578125" style="95" bestFit="1" customWidth="1"/>
    <col min="2322" max="2322" width="2.5703125" style="95" bestFit="1" customWidth="1"/>
    <col min="2323" max="2323" width="2.42578125" style="95" bestFit="1" customWidth="1"/>
    <col min="2324" max="2324" width="3.140625" style="95" bestFit="1" customWidth="1"/>
    <col min="2325" max="2325" width="2.5703125" style="95" bestFit="1" customWidth="1"/>
    <col min="2326" max="2326" width="2.42578125" style="95" bestFit="1" customWidth="1"/>
    <col min="2327" max="2333" width="3.42578125" style="95" bestFit="1" customWidth="1"/>
    <col min="2334" max="2334" width="4.42578125" style="95" bestFit="1" customWidth="1"/>
    <col min="2335" max="2341" width="3.42578125" style="95" bestFit="1" customWidth="1"/>
    <col min="2342" max="2342" width="2.5703125" style="95" bestFit="1" customWidth="1"/>
    <col min="2343" max="2343" width="2.42578125" style="95" bestFit="1" customWidth="1"/>
    <col min="2344" max="2344" width="3.140625" style="95" bestFit="1" customWidth="1"/>
    <col min="2345" max="2345" width="2.5703125" style="95" bestFit="1" customWidth="1"/>
    <col min="2346" max="2346" width="2.42578125" style="95" bestFit="1" customWidth="1"/>
    <col min="2347" max="2362" width="3.42578125" style="95" bestFit="1" customWidth="1"/>
    <col min="2363" max="2363" width="2.5703125" style="95" bestFit="1" customWidth="1"/>
    <col min="2364" max="2364" width="2.42578125" style="95" bestFit="1" customWidth="1"/>
    <col min="2365" max="2365" width="3.140625" style="95" bestFit="1" customWidth="1"/>
    <col min="2366" max="2366" width="2.5703125" style="95" bestFit="1" customWidth="1"/>
    <col min="2367" max="2367" width="2.42578125" style="95" bestFit="1" customWidth="1"/>
    <col min="2368" max="2383" width="3.42578125" style="95" bestFit="1" customWidth="1"/>
    <col min="2384" max="2562" width="10.85546875" style="95"/>
    <col min="2563" max="2563" width="18.28515625" style="95" bestFit="1" customWidth="1"/>
    <col min="2564" max="2564" width="19.140625" style="95" bestFit="1" customWidth="1"/>
    <col min="2565" max="2565" width="15.140625" style="95" customWidth="1"/>
    <col min="2566" max="2567" width="14.140625" style="95" customWidth="1"/>
    <col min="2568" max="2570" width="10.85546875" style="95"/>
    <col min="2571" max="2572" width="26.7109375" style="95" customWidth="1"/>
    <col min="2573" max="2575" width="10.85546875" style="95"/>
    <col min="2576" max="2576" width="2.5703125" style="95" bestFit="1" customWidth="1"/>
    <col min="2577" max="2577" width="2.42578125" style="95" bestFit="1" customWidth="1"/>
    <col min="2578" max="2578" width="2.5703125" style="95" bestFit="1" customWidth="1"/>
    <col min="2579" max="2579" width="2.42578125" style="95" bestFit="1" customWidth="1"/>
    <col min="2580" max="2580" width="3.140625" style="95" bestFit="1" customWidth="1"/>
    <col min="2581" max="2581" width="2.5703125" style="95" bestFit="1" customWidth="1"/>
    <col min="2582" max="2582" width="2.42578125" style="95" bestFit="1" customWidth="1"/>
    <col min="2583" max="2589" width="3.42578125" style="95" bestFit="1" customWidth="1"/>
    <col min="2590" max="2590" width="4.42578125" style="95" bestFit="1" customWidth="1"/>
    <col min="2591" max="2597" width="3.42578125" style="95" bestFit="1" customWidth="1"/>
    <col min="2598" max="2598" width="2.5703125" style="95" bestFit="1" customWidth="1"/>
    <col min="2599" max="2599" width="2.42578125" style="95" bestFit="1" customWidth="1"/>
    <col min="2600" max="2600" width="3.140625" style="95" bestFit="1" customWidth="1"/>
    <col min="2601" max="2601" width="2.5703125" style="95" bestFit="1" customWidth="1"/>
    <col min="2602" max="2602" width="2.42578125" style="95" bestFit="1" customWidth="1"/>
    <col min="2603" max="2618" width="3.42578125" style="95" bestFit="1" customWidth="1"/>
    <col min="2619" max="2619" width="2.5703125" style="95" bestFit="1" customWidth="1"/>
    <col min="2620" max="2620" width="2.42578125" style="95" bestFit="1" customWidth="1"/>
    <col min="2621" max="2621" width="3.140625" style="95" bestFit="1" customWidth="1"/>
    <col min="2622" max="2622" width="2.5703125" style="95" bestFit="1" customWidth="1"/>
    <col min="2623" max="2623" width="2.42578125" style="95" bestFit="1" customWidth="1"/>
    <col min="2624" max="2639" width="3.42578125" style="95" bestFit="1" customWidth="1"/>
    <col min="2640" max="2818" width="10.85546875" style="95"/>
    <col min="2819" max="2819" width="18.28515625" style="95" bestFit="1" customWidth="1"/>
    <col min="2820" max="2820" width="19.140625" style="95" bestFit="1" customWidth="1"/>
    <col min="2821" max="2821" width="15.140625" style="95" customWidth="1"/>
    <col min="2822" max="2823" width="14.140625" style="95" customWidth="1"/>
    <col min="2824" max="2826" width="10.85546875" style="95"/>
    <col min="2827" max="2828" width="26.7109375" style="95" customWidth="1"/>
    <col min="2829" max="2831" width="10.85546875" style="95"/>
    <col min="2832" max="2832" width="2.5703125" style="95" bestFit="1" customWidth="1"/>
    <col min="2833" max="2833" width="2.42578125" style="95" bestFit="1" customWidth="1"/>
    <col min="2834" max="2834" width="2.5703125" style="95" bestFit="1" customWidth="1"/>
    <col min="2835" max="2835" width="2.42578125" style="95" bestFit="1" customWidth="1"/>
    <col min="2836" max="2836" width="3.140625" style="95" bestFit="1" customWidth="1"/>
    <col min="2837" max="2837" width="2.5703125" style="95" bestFit="1" customWidth="1"/>
    <col min="2838" max="2838" width="2.42578125" style="95" bestFit="1" customWidth="1"/>
    <col min="2839" max="2845" width="3.42578125" style="95" bestFit="1" customWidth="1"/>
    <col min="2846" max="2846" width="4.42578125" style="95" bestFit="1" customWidth="1"/>
    <col min="2847" max="2853" width="3.42578125" style="95" bestFit="1" customWidth="1"/>
    <col min="2854" max="2854" width="2.5703125" style="95" bestFit="1" customWidth="1"/>
    <col min="2855" max="2855" width="2.42578125" style="95" bestFit="1" customWidth="1"/>
    <col min="2856" max="2856" width="3.140625" style="95" bestFit="1" customWidth="1"/>
    <col min="2857" max="2857" width="2.5703125" style="95" bestFit="1" customWidth="1"/>
    <col min="2858" max="2858" width="2.42578125" style="95" bestFit="1" customWidth="1"/>
    <col min="2859" max="2874" width="3.42578125" style="95" bestFit="1" customWidth="1"/>
    <col min="2875" max="2875" width="2.5703125" style="95" bestFit="1" customWidth="1"/>
    <col min="2876" max="2876" width="2.42578125" style="95" bestFit="1" customWidth="1"/>
    <col min="2877" max="2877" width="3.140625" style="95" bestFit="1" customWidth="1"/>
    <col min="2878" max="2878" width="2.5703125" style="95" bestFit="1" customWidth="1"/>
    <col min="2879" max="2879" width="2.42578125" style="95" bestFit="1" customWidth="1"/>
    <col min="2880" max="2895" width="3.42578125" style="95" bestFit="1" customWidth="1"/>
    <col min="2896" max="3074" width="10.85546875" style="95"/>
    <col min="3075" max="3075" width="18.28515625" style="95" bestFit="1" customWidth="1"/>
    <col min="3076" max="3076" width="19.140625" style="95" bestFit="1" customWidth="1"/>
    <col min="3077" max="3077" width="15.140625" style="95" customWidth="1"/>
    <col min="3078" max="3079" width="14.140625" style="95" customWidth="1"/>
    <col min="3080" max="3082" width="10.85546875" style="95"/>
    <col min="3083" max="3084" width="26.7109375" style="95" customWidth="1"/>
    <col min="3085" max="3087" width="10.85546875" style="95"/>
    <col min="3088" max="3088" width="2.5703125" style="95" bestFit="1" customWidth="1"/>
    <col min="3089" max="3089" width="2.42578125" style="95" bestFit="1" customWidth="1"/>
    <col min="3090" max="3090" width="2.5703125" style="95" bestFit="1" customWidth="1"/>
    <col min="3091" max="3091" width="2.42578125" style="95" bestFit="1" customWidth="1"/>
    <col min="3092" max="3092" width="3.140625" style="95" bestFit="1" customWidth="1"/>
    <col min="3093" max="3093" width="2.5703125" style="95" bestFit="1" customWidth="1"/>
    <col min="3094" max="3094" width="2.42578125" style="95" bestFit="1" customWidth="1"/>
    <col min="3095" max="3101" width="3.42578125" style="95" bestFit="1" customWidth="1"/>
    <col min="3102" max="3102" width="4.42578125" style="95" bestFit="1" customWidth="1"/>
    <col min="3103" max="3109" width="3.42578125" style="95" bestFit="1" customWidth="1"/>
    <col min="3110" max="3110" width="2.5703125" style="95" bestFit="1" customWidth="1"/>
    <col min="3111" max="3111" width="2.42578125" style="95" bestFit="1" customWidth="1"/>
    <col min="3112" max="3112" width="3.140625" style="95" bestFit="1" customWidth="1"/>
    <col min="3113" max="3113" width="2.5703125" style="95" bestFit="1" customWidth="1"/>
    <col min="3114" max="3114" width="2.42578125" style="95" bestFit="1" customWidth="1"/>
    <col min="3115" max="3130" width="3.42578125" style="95" bestFit="1" customWidth="1"/>
    <col min="3131" max="3131" width="2.5703125" style="95" bestFit="1" customWidth="1"/>
    <col min="3132" max="3132" width="2.42578125" style="95" bestFit="1" customWidth="1"/>
    <col min="3133" max="3133" width="3.140625" style="95" bestFit="1" customWidth="1"/>
    <col min="3134" max="3134" width="2.5703125" style="95" bestFit="1" customWidth="1"/>
    <col min="3135" max="3135" width="2.42578125" style="95" bestFit="1" customWidth="1"/>
    <col min="3136" max="3151" width="3.42578125" style="95" bestFit="1" customWidth="1"/>
    <col min="3152" max="3330" width="10.85546875" style="95"/>
    <col min="3331" max="3331" width="18.28515625" style="95" bestFit="1" customWidth="1"/>
    <col min="3332" max="3332" width="19.140625" style="95" bestFit="1" customWidth="1"/>
    <col min="3333" max="3333" width="15.140625" style="95" customWidth="1"/>
    <col min="3334" max="3335" width="14.140625" style="95" customWidth="1"/>
    <col min="3336" max="3338" width="10.85546875" style="95"/>
    <col min="3339" max="3340" width="26.7109375" style="95" customWidth="1"/>
    <col min="3341" max="3343" width="10.85546875" style="95"/>
    <col min="3344" max="3344" width="2.5703125" style="95" bestFit="1" customWidth="1"/>
    <col min="3345" max="3345" width="2.42578125" style="95" bestFit="1" customWidth="1"/>
    <col min="3346" max="3346" width="2.5703125" style="95" bestFit="1" customWidth="1"/>
    <col min="3347" max="3347" width="2.42578125" style="95" bestFit="1" customWidth="1"/>
    <col min="3348" max="3348" width="3.140625" style="95" bestFit="1" customWidth="1"/>
    <col min="3349" max="3349" width="2.5703125" style="95" bestFit="1" customWidth="1"/>
    <col min="3350" max="3350" width="2.42578125" style="95" bestFit="1" customWidth="1"/>
    <col min="3351" max="3357" width="3.42578125" style="95" bestFit="1" customWidth="1"/>
    <col min="3358" max="3358" width="4.42578125" style="95" bestFit="1" customWidth="1"/>
    <col min="3359" max="3365" width="3.42578125" style="95" bestFit="1" customWidth="1"/>
    <col min="3366" max="3366" width="2.5703125" style="95" bestFit="1" customWidth="1"/>
    <col min="3367" max="3367" width="2.42578125" style="95" bestFit="1" customWidth="1"/>
    <col min="3368" max="3368" width="3.140625" style="95" bestFit="1" customWidth="1"/>
    <col min="3369" max="3369" width="2.5703125" style="95" bestFit="1" customWidth="1"/>
    <col min="3370" max="3370" width="2.42578125" style="95" bestFit="1" customWidth="1"/>
    <col min="3371" max="3386" width="3.42578125" style="95" bestFit="1" customWidth="1"/>
    <col min="3387" max="3387" width="2.5703125" style="95" bestFit="1" customWidth="1"/>
    <col min="3388" max="3388" width="2.42578125" style="95" bestFit="1" customWidth="1"/>
    <col min="3389" max="3389" width="3.140625" style="95" bestFit="1" customWidth="1"/>
    <col min="3390" max="3390" width="2.5703125" style="95" bestFit="1" customWidth="1"/>
    <col min="3391" max="3391" width="2.42578125" style="95" bestFit="1" customWidth="1"/>
    <col min="3392" max="3407" width="3.42578125" style="95" bestFit="1" customWidth="1"/>
    <col min="3408" max="3586" width="10.85546875" style="95"/>
    <col min="3587" max="3587" width="18.28515625" style="95" bestFit="1" customWidth="1"/>
    <col min="3588" max="3588" width="19.140625" style="95" bestFit="1" customWidth="1"/>
    <col min="3589" max="3589" width="15.140625" style="95" customWidth="1"/>
    <col min="3590" max="3591" width="14.140625" style="95" customWidth="1"/>
    <col min="3592" max="3594" width="10.85546875" style="95"/>
    <col min="3595" max="3596" width="26.7109375" style="95" customWidth="1"/>
    <col min="3597" max="3599" width="10.85546875" style="95"/>
    <col min="3600" max="3600" width="2.5703125" style="95" bestFit="1" customWidth="1"/>
    <col min="3601" max="3601" width="2.42578125" style="95" bestFit="1" customWidth="1"/>
    <col min="3602" max="3602" width="2.5703125" style="95" bestFit="1" customWidth="1"/>
    <col min="3603" max="3603" width="2.42578125" style="95" bestFit="1" customWidth="1"/>
    <col min="3604" max="3604" width="3.140625" style="95" bestFit="1" customWidth="1"/>
    <col min="3605" max="3605" width="2.5703125" style="95" bestFit="1" customWidth="1"/>
    <col min="3606" max="3606" width="2.42578125" style="95" bestFit="1" customWidth="1"/>
    <col min="3607" max="3613" width="3.42578125" style="95" bestFit="1" customWidth="1"/>
    <col min="3614" max="3614" width="4.42578125" style="95" bestFit="1" customWidth="1"/>
    <col min="3615" max="3621" width="3.42578125" style="95" bestFit="1" customWidth="1"/>
    <col min="3622" max="3622" width="2.5703125" style="95" bestFit="1" customWidth="1"/>
    <col min="3623" max="3623" width="2.42578125" style="95" bestFit="1" customWidth="1"/>
    <col min="3624" max="3624" width="3.140625" style="95" bestFit="1" customWidth="1"/>
    <col min="3625" max="3625" width="2.5703125" style="95" bestFit="1" customWidth="1"/>
    <col min="3626" max="3626" width="2.42578125" style="95" bestFit="1" customWidth="1"/>
    <col min="3627" max="3642" width="3.42578125" style="95" bestFit="1" customWidth="1"/>
    <col min="3643" max="3643" width="2.5703125" style="95" bestFit="1" customWidth="1"/>
    <col min="3644" max="3644" width="2.42578125" style="95" bestFit="1" customWidth="1"/>
    <col min="3645" max="3645" width="3.140625" style="95" bestFit="1" customWidth="1"/>
    <col min="3646" max="3646" width="2.5703125" style="95" bestFit="1" customWidth="1"/>
    <col min="3647" max="3647" width="2.42578125" style="95" bestFit="1" customWidth="1"/>
    <col min="3648" max="3663" width="3.42578125" style="95" bestFit="1" customWidth="1"/>
    <col min="3664" max="3842" width="10.85546875" style="95"/>
    <col min="3843" max="3843" width="18.28515625" style="95" bestFit="1" customWidth="1"/>
    <col min="3844" max="3844" width="19.140625" style="95" bestFit="1" customWidth="1"/>
    <col min="3845" max="3845" width="15.140625" style="95" customWidth="1"/>
    <col min="3846" max="3847" width="14.140625" style="95" customWidth="1"/>
    <col min="3848" max="3850" width="10.85546875" style="95"/>
    <col min="3851" max="3852" width="26.7109375" style="95" customWidth="1"/>
    <col min="3853" max="3855" width="10.85546875" style="95"/>
    <col min="3856" max="3856" width="2.5703125" style="95" bestFit="1" customWidth="1"/>
    <col min="3857" max="3857" width="2.42578125" style="95" bestFit="1" customWidth="1"/>
    <col min="3858" max="3858" width="2.5703125" style="95" bestFit="1" customWidth="1"/>
    <col min="3859" max="3859" width="2.42578125" style="95" bestFit="1" customWidth="1"/>
    <col min="3860" max="3860" width="3.140625" style="95" bestFit="1" customWidth="1"/>
    <col min="3861" max="3861" width="2.5703125" style="95" bestFit="1" customWidth="1"/>
    <col min="3862" max="3862" width="2.42578125" style="95" bestFit="1" customWidth="1"/>
    <col min="3863" max="3869" width="3.42578125" style="95" bestFit="1" customWidth="1"/>
    <col min="3870" max="3870" width="4.42578125" style="95" bestFit="1" customWidth="1"/>
    <col min="3871" max="3877" width="3.42578125" style="95" bestFit="1" customWidth="1"/>
    <col min="3878" max="3878" width="2.5703125" style="95" bestFit="1" customWidth="1"/>
    <col min="3879" max="3879" width="2.42578125" style="95" bestFit="1" customWidth="1"/>
    <col min="3880" max="3880" width="3.140625" style="95" bestFit="1" customWidth="1"/>
    <col min="3881" max="3881" width="2.5703125" style="95" bestFit="1" customWidth="1"/>
    <col min="3882" max="3882" width="2.42578125" style="95" bestFit="1" customWidth="1"/>
    <col min="3883" max="3898" width="3.42578125" style="95" bestFit="1" customWidth="1"/>
    <col min="3899" max="3899" width="2.5703125" style="95" bestFit="1" customWidth="1"/>
    <col min="3900" max="3900" width="2.42578125" style="95" bestFit="1" customWidth="1"/>
    <col min="3901" max="3901" width="3.140625" style="95" bestFit="1" customWidth="1"/>
    <col min="3902" max="3902" width="2.5703125" style="95" bestFit="1" customWidth="1"/>
    <col min="3903" max="3903" width="2.42578125" style="95" bestFit="1" customWidth="1"/>
    <col min="3904" max="3919" width="3.42578125" style="95" bestFit="1" customWidth="1"/>
    <col min="3920" max="4098" width="10.85546875" style="95"/>
    <col min="4099" max="4099" width="18.28515625" style="95" bestFit="1" customWidth="1"/>
    <col min="4100" max="4100" width="19.140625" style="95" bestFit="1" customWidth="1"/>
    <col min="4101" max="4101" width="15.140625" style="95" customWidth="1"/>
    <col min="4102" max="4103" width="14.140625" style="95" customWidth="1"/>
    <col min="4104" max="4106" width="10.85546875" style="95"/>
    <col min="4107" max="4108" width="26.7109375" style="95" customWidth="1"/>
    <col min="4109" max="4111" width="10.85546875" style="95"/>
    <col min="4112" max="4112" width="2.5703125" style="95" bestFit="1" customWidth="1"/>
    <col min="4113" max="4113" width="2.42578125" style="95" bestFit="1" customWidth="1"/>
    <col min="4114" max="4114" width="2.5703125" style="95" bestFit="1" customWidth="1"/>
    <col min="4115" max="4115" width="2.42578125" style="95" bestFit="1" customWidth="1"/>
    <col min="4116" max="4116" width="3.140625" style="95" bestFit="1" customWidth="1"/>
    <col min="4117" max="4117" width="2.5703125" style="95" bestFit="1" customWidth="1"/>
    <col min="4118" max="4118" width="2.42578125" style="95" bestFit="1" customWidth="1"/>
    <col min="4119" max="4125" width="3.42578125" style="95" bestFit="1" customWidth="1"/>
    <col min="4126" max="4126" width="4.42578125" style="95" bestFit="1" customWidth="1"/>
    <col min="4127" max="4133" width="3.42578125" style="95" bestFit="1" customWidth="1"/>
    <col min="4134" max="4134" width="2.5703125" style="95" bestFit="1" customWidth="1"/>
    <col min="4135" max="4135" width="2.42578125" style="95" bestFit="1" customWidth="1"/>
    <col min="4136" max="4136" width="3.140625" style="95" bestFit="1" customWidth="1"/>
    <col min="4137" max="4137" width="2.5703125" style="95" bestFit="1" customWidth="1"/>
    <col min="4138" max="4138" width="2.42578125" style="95" bestFit="1" customWidth="1"/>
    <col min="4139" max="4154" width="3.42578125" style="95" bestFit="1" customWidth="1"/>
    <col min="4155" max="4155" width="2.5703125" style="95" bestFit="1" customWidth="1"/>
    <col min="4156" max="4156" width="2.42578125" style="95" bestFit="1" customWidth="1"/>
    <col min="4157" max="4157" width="3.140625" style="95" bestFit="1" customWidth="1"/>
    <col min="4158" max="4158" width="2.5703125" style="95" bestFit="1" customWidth="1"/>
    <col min="4159" max="4159" width="2.42578125" style="95" bestFit="1" customWidth="1"/>
    <col min="4160" max="4175" width="3.42578125" style="95" bestFit="1" customWidth="1"/>
    <col min="4176" max="4354" width="10.85546875" style="95"/>
    <col min="4355" max="4355" width="18.28515625" style="95" bestFit="1" customWidth="1"/>
    <col min="4356" max="4356" width="19.140625" style="95" bestFit="1" customWidth="1"/>
    <col min="4357" max="4357" width="15.140625" style="95" customWidth="1"/>
    <col min="4358" max="4359" width="14.140625" style="95" customWidth="1"/>
    <col min="4360" max="4362" width="10.85546875" style="95"/>
    <col min="4363" max="4364" width="26.7109375" style="95" customWidth="1"/>
    <col min="4365" max="4367" width="10.85546875" style="95"/>
    <col min="4368" max="4368" width="2.5703125" style="95" bestFit="1" customWidth="1"/>
    <col min="4369" max="4369" width="2.42578125" style="95" bestFit="1" customWidth="1"/>
    <col min="4370" max="4370" width="2.5703125" style="95" bestFit="1" customWidth="1"/>
    <col min="4371" max="4371" width="2.42578125" style="95" bestFit="1" customWidth="1"/>
    <col min="4372" max="4372" width="3.140625" style="95" bestFit="1" customWidth="1"/>
    <col min="4373" max="4373" width="2.5703125" style="95" bestFit="1" customWidth="1"/>
    <col min="4374" max="4374" width="2.42578125" style="95" bestFit="1" customWidth="1"/>
    <col min="4375" max="4381" width="3.42578125" style="95" bestFit="1" customWidth="1"/>
    <col min="4382" max="4382" width="4.42578125" style="95" bestFit="1" customWidth="1"/>
    <col min="4383" max="4389" width="3.42578125" style="95" bestFit="1" customWidth="1"/>
    <col min="4390" max="4390" width="2.5703125" style="95" bestFit="1" customWidth="1"/>
    <col min="4391" max="4391" width="2.42578125" style="95" bestFit="1" customWidth="1"/>
    <col min="4392" max="4392" width="3.140625" style="95" bestFit="1" customWidth="1"/>
    <col min="4393" max="4393" width="2.5703125" style="95" bestFit="1" customWidth="1"/>
    <col min="4394" max="4394" width="2.42578125" style="95" bestFit="1" customWidth="1"/>
    <col min="4395" max="4410" width="3.42578125" style="95" bestFit="1" customWidth="1"/>
    <col min="4411" max="4411" width="2.5703125" style="95" bestFit="1" customWidth="1"/>
    <col min="4412" max="4412" width="2.42578125" style="95" bestFit="1" customWidth="1"/>
    <col min="4413" max="4413" width="3.140625" style="95" bestFit="1" customWidth="1"/>
    <col min="4414" max="4414" width="2.5703125" style="95" bestFit="1" customWidth="1"/>
    <col min="4415" max="4415" width="2.42578125" style="95" bestFit="1" customWidth="1"/>
    <col min="4416" max="4431" width="3.42578125" style="95" bestFit="1" customWidth="1"/>
    <col min="4432" max="4610" width="10.85546875" style="95"/>
    <col min="4611" max="4611" width="18.28515625" style="95" bestFit="1" customWidth="1"/>
    <col min="4612" max="4612" width="19.140625" style="95" bestFit="1" customWidth="1"/>
    <col min="4613" max="4613" width="15.140625" style="95" customWidth="1"/>
    <col min="4614" max="4615" width="14.140625" style="95" customWidth="1"/>
    <col min="4616" max="4618" width="10.85546875" style="95"/>
    <col min="4619" max="4620" width="26.7109375" style="95" customWidth="1"/>
    <col min="4621" max="4623" width="10.85546875" style="95"/>
    <col min="4624" max="4624" width="2.5703125" style="95" bestFit="1" customWidth="1"/>
    <col min="4625" max="4625" width="2.42578125" style="95" bestFit="1" customWidth="1"/>
    <col min="4626" max="4626" width="2.5703125" style="95" bestFit="1" customWidth="1"/>
    <col min="4627" max="4627" width="2.42578125" style="95" bestFit="1" customWidth="1"/>
    <col min="4628" max="4628" width="3.140625" style="95" bestFit="1" customWidth="1"/>
    <col min="4629" max="4629" width="2.5703125" style="95" bestFit="1" customWidth="1"/>
    <col min="4630" max="4630" width="2.42578125" style="95" bestFit="1" customWidth="1"/>
    <col min="4631" max="4637" width="3.42578125" style="95" bestFit="1" customWidth="1"/>
    <col min="4638" max="4638" width="4.42578125" style="95" bestFit="1" customWidth="1"/>
    <col min="4639" max="4645" width="3.42578125" style="95" bestFit="1" customWidth="1"/>
    <col min="4646" max="4646" width="2.5703125" style="95" bestFit="1" customWidth="1"/>
    <col min="4647" max="4647" width="2.42578125" style="95" bestFit="1" customWidth="1"/>
    <col min="4648" max="4648" width="3.140625" style="95" bestFit="1" customWidth="1"/>
    <col min="4649" max="4649" width="2.5703125" style="95" bestFit="1" customWidth="1"/>
    <col min="4650" max="4650" width="2.42578125" style="95" bestFit="1" customWidth="1"/>
    <col min="4651" max="4666" width="3.42578125" style="95" bestFit="1" customWidth="1"/>
    <col min="4667" max="4667" width="2.5703125" style="95" bestFit="1" customWidth="1"/>
    <col min="4668" max="4668" width="2.42578125" style="95" bestFit="1" customWidth="1"/>
    <col min="4669" max="4669" width="3.140625" style="95" bestFit="1" customWidth="1"/>
    <col min="4670" max="4670" width="2.5703125" style="95" bestFit="1" customWidth="1"/>
    <col min="4671" max="4671" width="2.42578125" style="95" bestFit="1" customWidth="1"/>
    <col min="4672" max="4687" width="3.42578125" style="95" bestFit="1" customWidth="1"/>
    <col min="4688" max="4866" width="10.85546875" style="95"/>
    <col min="4867" max="4867" width="18.28515625" style="95" bestFit="1" customWidth="1"/>
    <col min="4868" max="4868" width="19.140625" style="95" bestFit="1" customWidth="1"/>
    <col min="4869" max="4869" width="15.140625" style="95" customWidth="1"/>
    <col min="4870" max="4871" width="14.140625" style="95" customWidth="1"/>
    <col min="4872" max="4874" width="10.85546875" style="95"/>
    <col min="4875" max="4876" width="26.7109375" style="95" customWidth="1"/>
    <col min="4877" max="4879" width="10.85546875" style="95"/>
    <col min="4880" max="4880" width="2.5703125" style="95" bestFit="1" customWidth="1"/>
    <col min="4881" max="4881" width="2.42578125" style="95" bestFit="1" customWidth="1"/>
    <col min="4882" max="4882" width="2.5703125" style="95" bestFit="1" customWidth="1"/>
    <col min="4883" max="4883" width="2.42578125" style="95" bestFit="1" customWidth="1"/>
    <col min="4884" max="4884" width="3.140625" style="95" bestFit="1" customWidth="1"/>
    <col min="4885" max="4885" width="2.5703125" style="95" bestFit="1" customWidth="1"/>
    <col min="4886" max="4886" width="2.42578125" style="95" bestFit="1" customWidth="1"/>
    <col min="4887" max="4893" width="3.42578125" style="95" bestFit="1" customWidth="1"/>
    <col min="4894" max="4894" width="4.42578125" style="95" bestFit="1" customWidth="1"/>
    <col min="4895" max="4901" width="3.42578125" style="95" bestFit="1" customWidth="1"/>
    <col min="4902" max="4902" width="2.5703125" style="95" bestFit="1" customWidth="1"/>
    <col min="4903" max="4903" width="2.42578125" style="95" bestFit="1" customWidth="1"/>
    <col min="4904" max="4904" width="3.140625" style="95" bestFit="1" customWidth="1"/>
    <col min="4905" max="4905" width="2.5703125" style="95" bestFit="1" customWidth="1"/>
    <col min="4906" max="4906" width="2.42578125" style="95" bestFit="1" customWidth="1"/>
    <col min="4907" max="4922" width="3.42578125" style="95" bestFit="1" customWidth="1"/>
    <col min="4923" max="4923" width="2.5703125" style="95" bestFit="1" customWidth="1"/>
    <col min="4924" max="4924" width="2.42578125" style="95" bestFit="1" customWidth="1"/>
    <col min="4925" max="4925" width="3.140625" style="95" bestFit="1" customWidth="1"/>
    <col min="4926" max="4926" width="2.5703125" style="95" bestFit="1" customWidth="1"/>
    <col min="4927" max="4927" width="2.42578125" style="95" bestFit="1" customWidth="1"/>
    <col min="4928" max="4943" width="3.42578125" style="95" bestFit="1" customWidth="1"/>
    <col min="4944" max="5122" width="10.85546875" style="95"/>
    <col min="5123" max="5123" width="18.28515625" style="95" bestFit="1" customWidth="1"/>
    <col min="5124" max="5124" width="19.140625" style="95" bestFit="1" customWidth="1"/>
    <col min="5125" max="5125" width="15.140625" style="95" customWidth="1"/>
    <col min="5126" max="5127" width="14.140625" style="95" customWidth="1"/>
    <col min="5128" max="5130" width="10.85546875" style="95"/>
    <col min="5131" max="5132" width="26.7109375" style="95" customWidth="1"/>
    <col min="5133" max="5135" width="10.85546875" style="95"/>
    <col min="5136" max="5136" width="2.5703125" style="95" bestFit="1" customWidth="1"/>
    <col min="5137" max="5137" width="2.42578125" style="95" bestFit="1" customWidth="1"/>
    <col min="5138" max="5138" width="2.5703125" style="95" bestFit="1" customWidth="1"/>
    <col min="5139" max="5139" width="2.42578125" style="95" bestFit="1" customWidth="1"/>
    <col min="5140" max="5140" width="3.140625" style="95" bestFit="1" customWidth="1"/>
    <col min="5141" max="5141" width="2.5703125" style="95" bestFit="1" customWidth="1"/>
    <col min="5142" max="5142" width="2.42578125" style="95" bestFit="1" customWidth="1"/>
    <col min="5143" max="5149" width="3.42578125" style="95" bestFit="1" customWidth="1"/>
    <col min="5150" max="5150" width="4.42578125" style="95" bestFit="1" customWidth="1"/>
    <col min="5151" max="5157" width="3.42578125" style="95" bestFit="1" customWidth="1"/>
    <col min="5158" max="5158" width="2.5703125" style="95" bestFit="1" customWidth="1"/>
    <col min="5159" max="5159" width="2.42578125" style="95" bestFit="1" customWidth="1"/>
    <col min="5160" max="5160" width="3.140625" style="95" bestFit="1" customWidth="1"/>
    <col min="5161" max="5161" width="2.5703125" style="95" bestFit="1" customWidth="1"/>
    <col min="5162" max="5162" width="2.42578125" style="95" bestFit="1" customWidth="1"/>
    <col min="5163" max="5178" width="3.42578125" style="95" bestFit="1" customWidth="1"/>
    <col min="5179" max="5179" width="2.5703125" style="95" bestFit="1" customWidth="1"/>
    <col min="5180" max="5180" width="2.42578125" style="95" bestFit="1" customWidth="1"/>
    <col min="5181" max="5181" width="3.140625" style="95" bestFit="1" customWidth="1"/>
    <col min="5182" max="5182" width="2.5703125" style="95" bestFit="1" customWidth="1"/>
    <col min="5183" max="5183" width="2.42578125" style="95" bestFit="1" customWidth="1"/>
    <col min="5184" max="5199" width="3.42578125" style="95" bestFit="1" customWidth="1"/>
    <col min="5200" max="5378" width="10.85546875" style="95"/>
    <col min="5379" max="5379" width="18.28515625" style="95" bestFit="1" customWidth="1"/>
    <col min="5380" max="5380" width="19.140625" style="95" bestFit="1" customWidth="1"/>
    <col min="5381" max="5381" width="15.140625" style="95" customWidth="1"/>
    <col min="5382" max="5383" width="14.140625" style="95" customWidth="1"/>
    <col min="5384" max="5386" width="10.85546875" style="95"/>
    <col min="5387" max="5388" width="26.7109375" style="95" customWidth="1"/>
    <col min="5389" max="5391" width="10.85546875" style="95"/>
    <col min="5392" max="5392" width="2.5703125" style="95" bestFit="1" customWidth="1"/>
    <col min="5393" max="5393" width="2.42578125" style="95" bestFit="1" customWidth="1"/>
    <col min="5394" max="5394" width="2.5703125" style="95" bestFit="1" customWidth="1"/>
    <col min="5395" max="5395" width="2.42578125" style="95" bestFit="1" customWidth="1"/>
    <col min="5396" max="5396" width="3.140625" style="95" bestFit="1" customWidth="1"/>
    <col min="5397" max="5397" width="2.5703125" style="95" bestFit="1" customWidth="1"/>
    <col min="5398" max="5398" width="2.42578125" style="95" bestFit="1" customWidth="1"/>
    <col min="5399" max="5405" width="3.42578125" style="95" bestFit="1" customWidth="1"/>
    <col min="5406" max="5406" width="4.42578125" style="95" bestFit="1" customWidth="1"/>
    <col min="5407" max="5413" width="3.42578125" style="95" bestFit="1" customWidth="1"/>
    <col min="5414" max="5414" width="2.5703125" style="95" bestFit="1" customWidth="1"/>
    <col min="5415" max="5415" width="2.42578125" style="95" bestFit="1" customWidth="1"/>
    <col min="5416" max="5416" width="3.140625" style="95" bestFit="1" customWidth="1"/>
    <col min="5417" max="5417" width="2.5703125" style="95" bestFit="1" customWidth="1"/>
    <col min="5418" max="5418" width="2.42578125" style="95" bestFit="1" customWidth="1"/>
    <col min="5419" max="5434" width="3.42578125" style="95" bestFit="1" customWidth="1"/>
    <col min="5435" max="5435" width="2.5703125" style="95" bestFit="1" customWidth="1"/>
    <col min="5436" max="5436" width="2.42578125" style="95" bestFit="1" customWidth="1"/>
    <col min="5437" max="5437" width="3.140625" style="95" bestFit="1" customWidth="1"/>
    <col min="5438" max="5438" width="2.5703125" style="95" bestFit="1" customWidth="1"/>
    <col min="5439" max="5439" width="2.42578125" style="95" bestFit="1" customWidth="1"/>
    <col min="5440" max="5455" width="3.42578125" style="95" bestFit="1" customWidth="1"/>
    <col min="5456" max="5634" width="10.85546875" style="95"/>
    <col min="5635" max="5635" width="18.28515625" style="95" bestFit="1" customWidth="1"/>
    <col min="5636" max="5636" width="19.140625" style="95" bestFit="1" customWidth="1"/>
    <col min="5637" max="5637" width="15.140625" style="95" customWidth="1"/>
    <col min="5638" max="5639" width="14.140625" style="95" customWidth="1"/>
    <col min="5640" max="5642" width="10.85546875" style="95"/>
    <col min="5643" max="5644" width="26.7109375" style="95" customWidth="1"/>
    <col min="5645" max="5647" width="10.85546875" style="95"/>
    <col min="5648" max="5648" width="2.5703125" style="95" bestFit="1" customWidth="1"/>
    <col min="5649" max="5649" width="2.42578125" style="95" bestFit="1" customWidth="1"/>
    <col min="5650" max="5650" width="2.5703125" style="95" bestFit="1" customWidth="1"/>
    <col min="5651" max="5651" width="2.42578125" style="95" bestFit="1" customWidth="1"/>
    <col min="5652" max="5652" width="3.140625" style="95" bestFit="1" customWidth="1"/>
    <col min="5653" max="5653" width="2.5703125" style="95" bestFit="1" customWidth="1"/>
    <col min="5654" max="5654" width="2.42578125" style="95" bestFit="1" customWidth="1"/>
    <col min="5655" max="5661" width="3.42578125" style="95" bestFit="1" customWidth="1"/>
    <col min="5662" max="5662" width="4.42578125" style="95" bestFit="1" customWidth="1"/>
    <col min="5663" max="5669" width="3.42578125" style="95" bestFit="1" customWidth="1"/>
    <col min="5670" max="5670" width="2.5703125" style="95" bestFit="1" customWidth="1"/>
    <col min="5671" max="5671" width="2.42578125" style="95" bestFit="1" customWidth="1"/>
    <col min="5672" max="5672" width="3.140625" style="95" bestFit="1" customWidth="1"/>
    <col min="5673" max="5673" width="2.5703125" style="95" bestFit="1" customWidth="1"/>
    <col min="5674" max="5674" width="2.42578125" style="95" bestFit="1" customWidth="1"/>
    <col min="5675" max="5690" width="3.42578125" style="95" bestFit="1" customWidth="1"/>
    <col min="5691" max="5691" width="2.5703125" style="95" bestFit="1" customWidth="1"/>
    <col min="5692" max="5692" width="2.42578125" style="95" bestFit="1" customWidth="1"/>
    <col min="5693" max="5693" width="3.140625" style="95" bestFit="1" customWidth="1"/>
    <col min="5694" max="5694" width="2.5703125" style="95" bestFit="1" customWidth="1"/>
    <col min="5695" max="5695" width="2.42578125" style="95" bestFit="1" customWidth="1"/>
    <col min="5696" max="5711" width="3.42578125" style="95" bestFit="1" customWidth="1"/>
    <col min="5712" max="5890" width="10.85546875" style="95"/>
    <col min="5891" max="5891" width="18.28515625" style="95" bestFit="1" customWidth="1"/>
    <col min="5892" max="5892" width="19.140625" style="95" bestFit="1" customWidth="1"/>
    <col min="5893" max="5893" width="15.140625" style="95" customWidth="1"/>
    <col min="5894" max="5895" width="14.140625" style="95" customWidth="1"/>
    <col min="5896" max="5898" width="10.85546875" style="95"/>
    <col min="5899" max="5900" width="26.7109375" style="95" customWidth="1"/>
    <col min="5901" max="5903" width="10.85546875" style="95"/>
    <col min="5904" max="5904" width="2.5703125" style="95" bestFit="1" customWidth="1"/>
    <col min="5905" max="5905" width="2.42578125" style="95" bestFit="1" customWidth="1"/>
    <col min="5906" max="5906" width="2.5703125" style="95" bestFit="1" customWidth="1"/>
    <col min="5907" max="5907" width="2.42578125" style="95" bestFit="1" customWidth="1"/>
    <col min="5908" max="5908" width="3.140625" style="95" bestFit="1" customWidth="1"/>
    <col min="5909" max="5909" width="2.5703125" style="95" bestFit="1" customWidth="1"/>
    <col min="5910" max="5910" width="2.42578125" style="95" bestFit="1" customWidth="1"/>
    <col min="5911" max="5917" width="3.42578125" style="95" bestFit="1" customWidth="1"/>
    <col min="5918" max="5918" width="4.42578125" style="95" bestFit="1" customWidth="1"/>
    <col min="5919" max="5925" width="3.42578125" style="95" bestFit="1" customWidth="1"/>
    <col min="5926" max="5926" width="2.5703125" style="95" bestFit="1" customWidth="1"/>
    <col min="5927" max="5927" width="2.42578125" style="95" bestFit="1" customWidth="1"/>
    <col min="5928" max="5928" width="3.140625" style="95" bestFit="1" customWidth="1"/>
    <col min="5929" max="5929" width="2.5703125" style="95" bestFit="1" customWidth="1"/>
    <col min="5930" max="5930" width="2.42578125" style="95" bestFit="1" customWidth="1"/>
    <col min="5931" max="5946" width="3.42578125" style="95" bestFit="1" customWidth="1"/>
    <col min="5947" max="5947" width="2.5703125" style="95" bestFit="1" customWidth="1"/>
    <col min="5948" max="5948" width="2.42578125" style="95" bestFit="1" customWidth="1"/>
    <col min="5949" max="5949" width="3.140625" style="95" bestFit="1" customWidth="1"/>
    <col min="5950" max="5950" width="2.5703125" style="95" bestFit="1" customWidth="1"/>
    <col min="5951" max="5951" width="2.42578125" style="95" bestFit="1" customWidth="1"/>
    <col min="5952" max="5967" width="3.42578125" style="95" bestFit="1" customWidth="1"/>
    <col min="5968" max="6146" width="10.85546875" style="95"/>
    <col min="6147" max="6147" width="18.28515625" style="95" bestFit="1" customWidth="1"/>
    <col min="6148" max="6148" width="19.140625" style="95" bestFit="1" customWidth="1"/>
    <col min="6149" max="6149" width="15.140625" style="95" customWidth="1"/>
    <col min="6150" max="6151" width="14.140625" style="95" customWidth="1"/>
    <col min="6152" max="6154" width="10.85546875" style="95"/>
    <col min="6155" max="6156" width="26.7109375" style="95" customWidth="1"/>
    <col min="6157" max="6159" width="10.85546875" style="95"/>
    <col min="6160" max="6160" width="2.5703125" style="95" bestFit="1" customWidth="1"/>
    <col min="6161" max="6161" width="2.42578125" style="95" bestFit="1" customWidth="1"/>
    <col min="6162" max="6162" width="2.5703125" style="95" bestFit="1" customWidth="1"/>
    <col min="6163" max="6163" width="2.42578125" style="95" bestFit="1" customWidth="1"/>
    <col min="6164" max="6164" width="3.140625" style="95" bestFit="1" customWidth="1"/>
    <col min="6165" max="6165" width="2.5703125" style="95" bestFit="1" customWidth="1"/>
    <col min="6166" max="6166" width="2.42578125" style="95" bestFit="1" customWidth="1"/>
    <col min="6167" max="6173" width="3.42578125" style="95" bestFit="1" customWidth="1"/>
    <col min="6174" max="6174" width="4.42578125" style="95" bestFit="1" customWidth="1"/>
    <col min="6175" max="6181" width="3.42578125" style="95" bestFit="1" customWidth="1"/>
    <col min="6182" max="6182" width="2.5703125" style="95" bestFit="1" customWidth="1"/>
    <col min="6183" max="6183" width="2.42578125" style="95" bestFit="1" customWidth="1"/>
    <col min="6184" max="6184" width="3.140625" style="95" bestFit="1" customWidth="1"/>
    <col min="6185" max="6185" width="2.5703125" style="95" bestFit="1" customWidth="1"/>
    <col min="6186" max="6186" width="2.42578125" style="95" bestFit="1" customWidth="1"/>
    <col min="6187" max="6202" width="3.42578125" style="95" bestFit="1" customWidth="1"/>
    <col min="6203" max="6203" width="2.5703125" style="95" bestFit="1" customWidth="1"/>
    <col min="6204" max="6204" width="2.42578125" style="95" bestFit="1" customWidth="1"/>
    <col min="6205" max="6205" width="3.140625" style="95" bestFit="1" customWidth="1"/>
    <col min="6206" max="6206" width="2.5703125" style="95" bestFit="1" customWidth="1"/>
    <col min="6207" max="6207" width="2.42578125" style="95" bestFit="1" customWidth="1"/>
    <col min="6208" max="6223" width="3.42578125" style="95" bestFit="1" customWidth="1"/>
    <col min="6224" max="6402" width="10.85546875" style="95"/>
    <col min="6403" max="6403" width="18.28515625" style="95" bestFit="1" customWidth="1"/>
    <col min="6404" max="6404" width="19.140625" style="95" bestFit="1" customWidth="1"/>
    <col min="6405" max="6405" width="15.140625" style="95" customWidth="1"/>
    <col min="6406" max="6407" width="14.140625" style="95" customWidth="1"/>
    <col min="6408" max="6410" width="10.85546875" style="95"/>
    <col min="6411" max="6412" width="26.7109375" style="95" customWidth="1"/>
    <col min="6413" max="6415" width="10.85546875" style="95"/>
    <col min="6416" max="6416" width="2.5703125" style="95" bestFit="1" customWidth="1"/>
    <col min="6417" max="6417" width="2.42578125" style="95" bestFit="1" customWidth="1"/>
    <col min="6418" max="6418" width="2.5703125" style="95" bestFit="1" customWidth="1"/>
    <col min="6419" max="6419" width="2.42578125" style="95" bestFit="1" customWidth="1"/>
    <col min="6420" max="6420" width="3.140625" style="95" bestFit="1" customWidth="1"/>
    <col min="6421" max="6421" width="2.5703125" style="95" bestFit="1" customWidth="1"/>
    <col min="6422" max="6422" width="2.42578125" style="95" bestFit="1" customWidth="1"/>
    <col min="6423" max="6429" width="3.42578125" style="95" bestFit="1" customWidth="1"/>
    <col min="6430" max="6430" width="4.42578125" style="95" bestFit="1" customWidth="1"/>
    <col min="6431" max="6437" width="3.42578125" style="95" bestFit="1" customWidth="1"/>
    <col min="6438" max="6438" width="2.5703125" style="95" bestFit="1" customWidth="1"/>
    <col min="6439" max="6439" width="2.42578125" style="95" bestFit="1" customWidth="1"/>
    <col min="6440" max="6440" width="3.140625" style="95" bestFit="1" customWidth="1"/>
    <col min="6441" max="6441" width="2.5703125" style="95" bestFit="1" customWidth="1"/>
    <col min="6442" max="6442" width="2.42578125" style="95" bestFit="1" customWidth="1"/>
    <col min="6443" max="6458" width="3.42578125" style="95" bestFit="1" customWidth="1"/>
    <col min="6459" max="6459" width="2.5703125" style="95" bestFit="1" customWidth="1"/>
    <col min="6460" max="6460" width="2.42578125" style="95" bestFit="1" customWidth="1"/>
    <col min="6461" max="6461" width="3.140625" style="95" bestFit="1" customWidth="1"/>
    <col min="6462" max="6462" width="2.5703125" style="95" bestFit="1" customWidth="1"/>
    <col min="6463" max="6463" width="2.42578125" style="95" bestFit="1" customWidth="1"/>
    <col min="6464" max="6479" width="3.42578125" style="95" bestFit="1" customWidth="1"/>
    <col min="6480" max="6658" width="10.85546875" style="95"/>
    <col min="6659" max="6659" width="18.28515625" style="95" bestFit="1" customWidth="1"/>
    <col min="6660" max="6660" width="19.140625" style="95" bestFit="1" customWidth="1"/>
    <col min="6661" max="6661" width="15.140625" style="95" customWidth="1"/>
    <col min="6662" max="6663" width="14.140625" style="95" customWidth="1"/>
    <col min="6664" max="6666" width="10.85546875" style="95"/>
    <col min="6667" max="6668" width="26.7109375" style="95" customWidth="1"/>
    <col min="6669" max="6671" width="10.85546875" style="95"/>
    <col min="6672" max="6672" width="2.5703125" style="95" bestFit="1" customWidth="1"/>
    <col min="6673" max="6673" width="2.42578125" style="95" bestFit="1" customWidth="1"/>
    <col min="6674" max="6674" width="2.5703125" style="95" bestFit="1" customWidth="1"/>
    <col min="6675" max="6675" width="2.42578125" style="95" bestFit="1" customWidth="1"/>
    <col min="6676" max="6676" width="3.140625" style="95" bestFit="1" customWidth="1"/>
    <col min="6677" max="6677" width="2.5703125" style="95" bestFit="1" customWidth="1"/>
    <col min="6678" max="6678" width="2.42578125" style="95" bestFit="1" customWidth="1"/>
    <col min="6679" max="6685" width="3.42578125" style="95" bestFit="1" customWidth="1"/>
    <col min="6686" max="6686" width="4.42578125" style="95" bestFit="1" customWidth="1"/>
    <col min="6687" max="6693" width="3.42578125" style="95" bestFit="1" customWidth="1"/>
    <col min="6694" max="6694" width="2.5703125" style="95" bestFit="1" customWidth="1"/>
    <col min="6695" max="6695" width="2.42578125" style="95" bestFit="1" customWidth="1"/>
    <col min="6696" max="6696" width="3.140625" style="95" bestFit="1" customWidth="1"/>
    <col min="6697" max="6697" width="2.5703125" style="95" bestFit="1" customWidth="1"/>
    <col min="6698" max="6698" width="2.42578125" style="95" bestFit="1" customWidth="1"/>
    <col min="6699" max="6714" width="3.42578125" style="95" bestFit="1" customWidth="1"/>
    <col min="6715" max="6715" width="2.5703125" style="95" bestFit="1" customWidth="1"/>
    <col min="6716" max="6716" width="2.42578125" style="95" bestFit="1" customWidth="1"/>
    <col min="6717" max="6717" width="3.140625" style="95" bestFit="1" customWidth="1"/>
    <col min="6718" max="6718" width="2.5703125" style="95" bestFit="1" customWidth="1"/>
    <col min="6719" max="6719" width="2.42578125" style="95" bestFit="1" customWidth="1"/>
    <col min="6720" max="6735" width="3.42578125" style="95" bestFit="1" customWidth="1"/>
    <col min="6736" max="6914" width="10.85546875" style="95"/>
    <col min="6915" max="6915" width="18.28515625" style="95" bestFit="1" customWidth="1"/>
    <col min="6916" max="6916" width="19.140625" style="95" bestFit="1" customWidth="1"/>
    <col min="6917" max="6917" width="15.140625" style="95" customWidth="1"/>
    <col min="6918" max="6919" width="14.140625" style="95" customWidth="1"/>
    <col min="6920" max="6922" width="10.85546875" style="95"/>
    <col min="6923" max="6924" width="26.7109375" style="95" customWidth="1"/>
    <col min="6925" max="6927" width="10.85546875" style="95"/>
    <col min="6928" max="6928" width="2.5703125" style="95" bestFit="1" customWidth="1"/>
    <col min="6929" max="6929" width="2.42578125" style="95" bestFit="1" customWidth="1"/>
    <col min="6930" max="6930" width="2.5703125" style="95" bestFit="1" customWidth="1"/>
    <col min="6931" max="6931" width="2.42578125" style="95" bestFit="1" customWidth="1"/>
    <col min="6932" max="6932" width="3.140625" style="95" bestFit="1" customWidth="1"/>
    <col min="6933" max="6933" width="2.5703125" style="95" bestFit="1" customWidth="1"/>
    <col min="6934" max="6934" width="2.42578125" style="95" bestFit="1" customWidth="1"/>
    <col min="6935" max="6941" width="3.42578125" style="95" bestFit="1" customWidth="1"/>
    <col min="6942" max="6942" width="4.42578125" style="95" bestFit="1" customWidth="1"/>
    <col min="6943" max="6949" width="3.42578125" style="95" bestFit="1" customWidth="1"/>
    <col min="6950" max="6950" width="2.5703125" style="95" bestFit="1" customWidth="1"/>
    <col min="6951" max="6951" width="2.42578125" style="95" bestFit="1" customWidth="1"/>
    <col min="6952" max="6952" width="3.140625" style="95" bestFit="1" customWidth="1"/>
    <col min="6953" max="6953" width="2.5703125" style="95" bestFit="1" customWidth="1"/>
    <col min="6954" max="6954" width="2.42578125" style="95" bestFit="1" customWidth="1"/>
    <col min="6955" max="6970" width="3.42578125" style="95" bestFit="1" customWidth="1"/>
    <col min="6971" max="6971" width="2.5703125" style="95" bestFit="1" customWidth="1"/>
    <col min="6972" max="6972" width="2.42578125" style="95" bestFit="1" customWidth="1"/>
    <col min="6973" max="6973" width="3.140625" style="95" bestFit="1" customWidth="1"/>
    <col min="6974" max="6974" width="2.5703125" style="95" bestFit="1" customWidth="1"/>
    <col min="6975" max="6975" width="2.42578125" style="95" bestFit="1" customWidth="1"/>
    <col min="6976" max="6991" width="3.42578125" style="95" bestFit="1" customWidth="1"/>
    <col min="6992" max="7170" width="10.85546875" style="95"/>
    <col min="7171" max="7171" width="18.28515625" style="95" bestFit="1" customWidth="1"/>
    <col min="7172" max="7172" width="19.140625" style="95" bestFit="1" customWidth="1"/>
    <col min="7173" max="7173" width="15.140625" style="95" customWidth="1"/>
    <col min="7174" max="7175" width="14.140625" style="95" customWidth="1"/>
    <col min="7176" max="7178" width="10.85546875" style="95"/>
    <col min="7179" max="7180" width="26.7109375" style="95" customWidth="1"/>
    <col min="7181" max="7183" width="10.85546875" style="95"/>
    <col min="7184" max="7184" width="2.5703125" style="95" bestFit="1" customWidth="1"/>
    <col min="7185" max="7185" width="2.42578125" style="95" bestFit="1" customWidth="1"/>
    <col min="7186" max="7186" width="2.5703125" style="95" bestFit="1" customWidth="1"/>
    <col min="7187" max="7187" width="2.42578125" style="95" bestFit="1" customWidth="1"/>
    <col min="7188" max="7188" width="3.140625" style="95" bestFit="1" customWidth="1"/>
    <col min="7189" max="7189" width="2.5703125" style="95" bestFit="1" customWidth="1"/>
    <col min="7190" max="7190" width="2.42578125" style="95" bestFit="1" customWidth="1"/>
    <col min="7191" max="7197" width="3.42578125" style="95" bestFit="1" customWidth="1"/>
    <col min="7198" max="7198" width="4.42578125" style="95" bestFit="1" customWidth="1"/>
    <col min="7199" max="7205" width="3.42578125" style="95" bestFit="1" customWidth="1"/>
    <col min="7206" max="7206" width="2.5703125" style="95" bestFit="1" customWidth="1"/>
    <col min="7207" max="7207" width="2.42578125" style="95" bestFit="1" customWidth="1"/>
    <col min="7208" max="7208" width="3.140625" style="95" bestFit="1" customWidth="1"/>
    <col min="7209" max="7209" width="2.5703125" style="95" bestFit="1" customWidth="1"/>
    <col min="7210" max="7210" width="2.42578125" style="95" bestFit="1" customWidth="1"/>
    <col min="7211" max="7226" width="3.42578125" style="95" bestFit="1" customWidth="1"/>
    <col min="7227" max="7227" width="2.5703125" style="95" bestFit="1" customWidth="1"/>
    <col min="7228" max="7228" width="2.42578125" style="95" bestFit="1" customWidth="1"/>
    <col min="7229" max="7229" width="3.140625" style="95" bestFit="1" customWidth="1"/>
    <col min="7230" max="7230" width="2.5703125" style="95" bestFit="1" customWidth="1"/>
    <col min="7231" max="7231" width="2.42578125" style="95" bestFit="1" customWidth="1"/>
    <col min="7232" max="7247" width="3.42578125" style="95" bestFit="1" customWidth="1"/>
    <col min="7248" max="7426" width="10.85546875" style="95"/>
    <col min="7427" max="7427" width="18.28515625" style="95" bestFit="1" customWidth="1"/>
    <col min="7428" max="7428" width="19.140625" style="95" bestFit="1" customWidth="1"/>
    <col min="7429" max="7429" width="15.140625" style="95" customWidth="1"/>
    <col min="7430" max="7431" width="14.140625" style="95" customWidth="1"/>
    <col min="7432" max="7434" width="10.85546875" style="95"/>
    <col min="7435" max="7436" width="26.7109375" style="95" customWidth="1"/>
    <col min="7437" max="7439" width="10.85546875" style="95"/>
    <col min="7440" max="7440" width="2.5703125" style="95" bestFit="1" customWidth="1"/>
    <col min="7441" max="7441" width="2.42578125" style="95" bestFit="1" customWidth="1"/>
    <col min="7442" max="7442" width="2.5703125" style="95" bestFit="1" customWidth="1"/>
    <col min="7443" max="7443" width="2.42578125" style="95" bestFit="1" customWidth="1"/>
    <col min="7444" max="7444" width="3.140625" style="95" bestFit="1" customWidth="1"/>
    <col min="7445" max="7445" width="2.5703125" style="95" bestFit="1" customWidth="1"/>
    <col min="7446" max="7446" width="2.42578125" style="95" bestFit="1" customWidth="1"/>
    <col min="7447" max="7453" width="3.42578125" style="95" bestFit="1" customWidth="1"/>
    <col min="7454" max="7454" width="4.42578125" style="95" bestFit="1" customWidth="1"/>
    <col min="7455" max="7461" width="3.42578125" style="95" bestFit="1" customWidth="1"/>
    <col min="7462" max="7462" width="2.5703125" style="95" bestFit="1" customWidth="1"/>
    <col min="7463" max="7463" width="2.42578125" style="95" bestFit="1" customWidth="1"/>
    <col min="7464" max="7464" width="3.140625" style="95" bestFit="1" customWidth="1"/>
    <col min="7465" max="7465" width="2.5703125" style="95" bestFit="1" customWidth="1"/>
    <col min="7466" max="7466" width="2.42578125" style="95" bestFit="1" customWidth="1"/>
    <col min="7467" max="7482" width="3.42578125" style="95" bestFit="1" customWidth="1"/>
    <col min="7483" max="7483" width="2.5703125" style="95" bestFit="1" customWidth="1"/>
    <col min="7484" max="7484" width="2.42578125" style="95" bestFit="1" customWidth="1"/>
    <col min="7485" max="7485" width="3.140625" style="95" bestFit="1" customWidth="1"/>
    <col min="7486" max="7486" width="2.5703125" style="95" bestFit="1" customWidth="1"/>
    <col min="7487" max="7487" width="2.42578125" style="95" bestFit="1" customWidth="1"/>
    <col min="7488" max="7503" width="3.42578125" style="95" bestFit="1" customWidth="1"/>
    <col min="7504" max="7682" width="10.85546875" style="95"/>
    <col min="7683" max="7683" width="18.28515625" style="95" bestFit="1" customWidth="1"/>
    <col min="7684" max="7684" width="19.140625" style="95" bestFit="1" customWidth="1"/>
    <col min="7685" max="7685" width="15.140625" style="95" customWidth="1"/>
    <col min="7686" max="7687" width="14.140625" style="95" customWidth="1"/>
    <col min="7688" max="7690" width="10.85546875" style="95"/>
    <col min="7691" max="7692" width="26.7109375" style="95" customWidth="1"/>
    <col min="7693" max="7695" width="10.85546875" style="95"/>
    <col min="7696" max="7696" width="2.5703125" style="95" bestFit="1" customWidth="1"/>
    <col min="7697" max="7697" width="2.42578125" style="95" bestFit="1" customWidth="1"/>
    <col min="7698" max="7698" width="2.5703125" style="95" bestFit="1" customWidth="1"/>
    <col min="7699" max="7699" width="2.42578125" style="95" bestFit="1" customWidth="1"/>
    <col min="7700" max="7700" width="3.140625" style="95" bestFit="1" customWidth="1"/>
    <col min="7701" max="7701" width="2.5703125" style="95" bestFit="1" customWidth="1"/>
    <col min="7702" max="7702" width="2.42578125" style="95" bestFit="1" customWidth="1"/>
    <col min="7703" max="7709" width="3.42578125" style="95" bestFit="1" customWidth="1"/>
    <col min="7710" max="7710" width="4.42578125" style="95" bestFit="1" customWidth="1"/>
    <col min="7711" max="7717" width="3.42578125" style="95" bestFit="1" customWidth="1"/>
    <col min="7718" max="7718" width="2.5703125" style="95" bestFit="1" customWidth="1"/>
    <col min="7719" max="7719" width="2.42578125" style="95" bestFit="1" customWidth="1"/>
    <col min="7720" max="7720" width="3.140625" style="95" bestFit="1" customWidth="1"/>
    <col min="7721" max="7721" width="2.5703125" style="95" bestFit="1" customWidth="1"/>
    <col min="7722" max="7722" width="2.42578125" style="95" bestFit="1" customWidth="1"/>
    <col min="7723" max="7738" width="3.42578125" style="95" bestFit="1" customWidth="1"/>
    <col min="7739" max="7739" width="2.5703125" style="95" bestFit="1" customWidth="1"/>
    <col min="7740" max="7740" width="2.42578125" style="95" bestFit="1" customWidth="1"/>
    <col min="7741" max="7741" width="3.140625" style="95" bestFit="1" customWidth="1"/>
    <col min="7742" max="7742" width="2.5703125" style="95" bestFit="1" customWidth="1"/>
    <col min="7743" max="7743" width="2.42578125" style="95" bestFit="1" customWidth="1"/>
    <col min="7744" max="7759" width="3.42578125" style="95" bestFit="1" customWidth="1"/>
    <col min="7760" max="7938" width="10.85546875" style="95"/>
    <col min="7939" max="7939" width="18.28515625" style="95" bestFit="1" customWidth="1"/>
    <col min="7940" max="7940" width="19.140625" style="95" bestFit="1" customWidth="1"/>
    <col min="7941" max="7941" width="15.140625" style="95" customWidth="1"/>
    <col min="7942" max="7943" width="14.140625" style="95" customWidth="1"/>
    <col min="7944" max="7946" width="10.85546875" style="95"/>
    <col min="7947" max="7948" width="26.7109375" style="95" customWidth="1"/>
    <col min="7949" max="7951" width="10.85546875" style="95"/>
    <col min="7952" max="7952" width="2.5703125" style="95" bestFit="1" customWidth="1"/>
    <col min="7953" max="7953" width="2.42578125" style="95" bestFit="1" customWidth="1"/>
    <col min="7954" max="7954" width="2.5703125" style="95" bestFit="1" customWidth="1"/>
    <col min="7955" max="7955" width="2.42578125" style="95" bestFit="1" customWidth="1"/>
    <col min="7956" max="7956" width="3.140625" style="95" bestFit="1" customWidth="1"/>
    <col min="7957" max="7957" width="2.5703125" style="95" bestFit="1" customWidth="1"/>
    <col min="7958" max="7958" width="2.42578125" style="95" bestFit="1" customWidth="1"/>
    <col min="7959" max="7965" width="3.42578125" style="95" bestFit="1" customWidth="1"/>
    <col min="7966" max="7966" width="4.42578125" style="95" bestFit="1" customWidth="1"/>
    <col min="7967" max="7973" width="3.42578125" style="95" bestFit="1" customWidth="1"/>
    <col min="7974" max="7974" width="2.5703125" style="95" bestFit="1" customWidth="1"/>
    <col min="7975" max="7975" width="2.42578125" style="95" bestFit="1" customWidth="1"/>
    <col min="7976" max="7976" width="3.140625" style="95" bestFit="1" customWidth="1"/>
    <col min="7977" max="7977" width="2.5703125" style="95" bestFit="1" customWidth="1"/>
    <col min="7978" max="7978" width="2.42578125" style="95" bestFit="1" customWidth="1"/>
    <col min="7979" max="7994" width="3.42578125" style="95" bestFit="1" customWidth="1"/>
    <col min="7995" max="7995" width="2.5703125" style="95" bestFit="1" customWidth="1"/>
    <col min="7996" max="7996" width="2.42578125" style="95" bestFit="1" customWidth="1"/>
    <col min="7997" max="7997" width="3.140625" style="95" bestFit="1" customWidth="1"/>
    <col min="7998" max="7998" width="2.5703125" style="95" bestFit="1" customWidth="1"/>
    <col min="7999" max="7999" width="2.42578125" style="95" bestFit="1" customWidth="1"/>
    <col min="8000" max="8015" width="3.42578125" style="95" bestFit="1" customWidth="1"/>
    <col min="8016" max="8194" width="10.85546875" style="95"/>
    <col min="8195" max="8195" width="18.28515625" style="95" bestFit="1" customWidth="1"/>
    <col min="8196" max="8196" width="19.140625" style="95" bestFit="1" customWidth="1"/>
    <col min="8197" max="8197" width="15.140625" style="95" customWidth="1"/>
    <col min="8198" max="8199" width="14.140625" style="95" customWidth="1"/>
    <col min="8200" max="8202" width="10.85546875" style="95"/>
    <col min="8203" max="8204" width="26.7109375" style="95" customWidth="1"/>
    <col min="8205" max="8207" width="10.85546875" style="95"/>
    <col min="8208" max="8208" width="2.5703125" style="95" bestFit="1" customWidth="1"/>
    <col min="8209" max="8209" width="2.42578125" style="95" bestFit="1" customWidth="1"/>
    <col min="8210" max="8210" width="2.5703125" style="95" bestFit="1" customWidth="1"/>
    <col min="8211" max="8211" width="2.42578125" style="95" bestFit="1" customWidth="1"/>
    <col min="8212" max="8212" width="3.140625" style="95" bestFit="1" customWidth="1"/>
    <col min="8213" max="8213" width="2.5703125" style="95" bestFit="1" customWidth="1"/>
    <col min="8214" max="8214" width="2.42578125" style="95" bestFit="1" customWidth="1"/>
    <col min="8215" max="8221" width="3.42578125" style="95" bestFit="1" customWidth="1"/>
    <col min="8222" max="8222" width="4.42578125" style="95" bestFit="1" customWidth="1"/>
    <col min="8223" max="8229" width="3.42578125" style="95" bestFit="1" customWidth="1"/>
    <col min="8230" max="8230" width="2.5703125" style="95" bestFit="1" customWidth="1"/>
    <col min="8231" max="8231" width="2.42578125" style="95" bestFit="1" customWidth="1"/>
    <col min="8232" max="8232" width="3.140625" style="95" bestFit="1" customWidth="1"/>
    <col min="8233" max="8233" width="2.5703125" style="95" bestFit="1" customWidth="1"/>
    <col min="8234" max="8234" width="2.42578125" style="95" bestFit="1" customWidth="1"/>
    <col min="8235" max="8250" width="3.42578125" style="95" bestFit="1" customWidth="1"/>
    <col min="8251" max="8251" width="2.5703125" style="95" bestFit="1" customWidth="1"/>
    <col min="8252" max="8252" width="2.42578125" style="95" bestFit="1" customWidth="1"/>
    <col min="8253" max="8253" width="3.140625" style="95" bestFit="1" customWidth="1"/>
    <col min="8254" max="8254" width="2.5703125" style="95" bestFit="1" customWidth="1"/>
    <col min="8255" max="8255" width="2.42578125" style="95" bestFit="1" customWidth="1"/>
    <col min="8256" max="8271" width="3.42578125" style="95" bestFit="1" customWidth="1"/>
    <col min="8272" max="8450" width="10.85546875" style="95"/>
    <col min="8451" max="8451" width="18.28515625" style="95" bestFit="1" customWidth="1"/>
    <col min="8452" max="8452" width="19.140625" style="95" bestFit="1" customWidth="1"/>
    <col min="8453" max="8453" width="15.140625" style="95" customWidth="1"/>
    <col min="8454" max="8455" width="14.140625" style="95" customWidth="1"/>
    <col min="8456" max="8458" width="10.85546875" style="95"/>
    <col min="8459" max="8460" width="26.7109375" style="95" customWidth="1"/>
    <col min="8461" max="8463" width="10.85546875" style="95"/>
    <col min="8464" max="8464" width="2.5703125" style="95" bestFit="1" customWidth="1"/>
    <col min="8465" max="8465" width="2.42578125" style="95" bestFit="1" customWidth="1"/>
    <col min="8466" max="8466" width="2.5703125" style="95" bestFit="1" customWidth="1"/>
    <col min="8467" max="8467" width="2.42578125" style="95" bestFit="1" customWidth="1"/>
    <col min="8468" max="8468" width="3.140625" style="95" bestFit="1" customWidth="1"/>
    <col min="8469" max="8469" width="2.5703125" style="95" bestFit="1" customWidth="1"/>
    <col min="8470" max="8470" width="2.42578125" style="95" bestFit="1" customWidth="1"/>
    <col min="8471" max="8477" width="3.42578125" style="95" bestFit="1" customWidth="1"/>
    <col min="8478" max="8478" width="4.42578125" style="95" bestFit="1" customWidth="1"/>
    <col min="8479" max="8485" width="3.42578125" style="95" bestFit="1" customWidth="1"/>
    <col min="8486" max="8486" width="2.5703125" style="95" bestFit="1" customWidth="1"/>
    <col min="8487" max="8487" width="2.42578125" style="95" bestFit="1" customWidth="1"/>
    <col min="8488" max="8488" width="3.140625" style="95" bestFit="1" customWidth="1"/>
    <col min="8489" max="8489" width="2.5703125" style="95" bestFit="1" customWidth="1"/>
    <col min="8490" max="8490" width="2.42578125" style="95" bestFit="1" customWidth="1"/>
    <col min="8491" max="8506" width="3.42578125" style="95" bestFit="1" customWidth="1"/>
    <col min="8507" max="8507" width="2.5703125" style="95" bestFit="1" customWidth="1"/>
    <col min="8508" max="8508" width="2.42578125" style="95" bestFit="1" customWidth="1"/>
    <col min="8509" max="8509" width="3.140625" style="95" bestFit="1" customWidth="1"/>
    <col min="8510" max="8510" width="2.5703125" style="95" bestFit="1" customWidth="1"/>
    <col min="8511" max="8511" width="2.42578125" style="95" bestFit="1" customWidth="1"/>
    <col min="8512" max="8527" width="3.42578125" style="95" bestFit="1" customWidth="1"/>
    <col min="8528" max="8706" width="10.85546875" style="95"/>
    <col min="8707" max="8707" width="18.28515625" style="95" bestFit="1" customWidth="1"/>
    <col min="8708" max="8708" width="19.140625" style="95" bestFit="1" customWidth="1"/>
    <col min="8709" max="8709" width="15.140625" style="95" customWidth="1"/>
    <col min="8710" max="8711" width="14.140625" style="95" customWidth="1"/>
    <col min="8712" max="8714" width="10.85546875" style="95"/>
    <col min="8715" max="8716" width="26.7109375" style="95" customWidth="1"/>
    <col min="8717" max="8719" width="10.85546875" style="95"/>
    <col min="8720" max="8720" width="2.5703125" style="95" bestFit="1" customWidth="1"/>
    <col min="8721" max="8721" width="2.42578125" style="95" bestFit="1" customWidth="1"/>
    <col min="8722" max="8722" width="2.5703125" style="95" bestFit="1" customWidth="1"/>
    <col min="8723" max="8723" width="2.42578125" style="95" bestFit="1" customWidth="1"/>
    <col min="8724" max="8724" width="3.140625" style="95" bestFit="1" customWidth="1"/>
    <col min="8725" max="8725" width="2.5703125" style="95" bestFit="1" customWidth="1"/>
    <col min="8726" max="8726" width="2.42578125" style="95" bestFit="1" customWidth="1"/>
    <col min="8727" max="8733" width="3.42578125" style="95" bestFit="1" customWidth="1"/>
    <col min="8734" max="8734" width="4.42578125" style="95" bestFit="1" customWidth="1"/>
    <col min="8735" max="8741" width="3.42578125" style="95" bestFit="1" customWidth="1"/>
    <col min="8742" max="8742" width="2.5703125" style="95" bestFit="1" customWidth="1"/>
    <col min="8743" max="8743" width="2.42578125" style="95" bestFit="1" customWidth="1"/>
    <col min="8744" max="8744" width="3.140625" style="95" bestFit="1" customWidth="1"/>
    <col min="8745" max="8745" width="2.5703125" style="95" bestFit="1" customWidth="1"/>
    <col min="8746" max="8746" width="2.42578125" style="95" bestFit="1" customWidth="1"/>
    <col min="8747" max="8762" width="3.42578125" style="95" bestFit="1" customWidth="1"/>
    <col min="8763" max="8763" width="2.5703125" style="95" bestFit="1" customWidth="1"/>
    <col min="8764" max="8764" width="2.42578125" style="95" bestFit="1" customWidth="1"/>
    <col min="8765" max="8765" width="3.140625" style="95" bestFit="1" customWidth="1"/>
    <col min="8766" max="8766" width="2.5703125" style="95" bestFit="1" customWidth="1"/>
    <col min="8767" max="8767" width="2.42578125" style="95" bestFit="1" customWidth="1"/>
    <col min="8768" max="8783" width="3.42578125" style="95" bestFit="1" customWidth="1"/>
    <col min="8784" max="8962" width="10.85546875" style="95"/>
    <col min="8963" max="8963" width="18.28515625" style="95" bestFit="1" customWidth="1"/>
    <col min="8964" max="8964" width="19.140625" style="95" bestFit="1" customWidth="1"/>
    <col min="8965" max="8965" width="15.140625" style="95" customWidth="1"/>
    <col min="8966" max="8967" width="14.140625" style="95" customWidth="1"/>
    <col min="8968" max="8970" width="10.85546875" style="95"/>
    <col min="8971" max="8972" width="26.7109375" style="95" customWidth="1"/>
    <col min="8973" max="8975" width="10.85546875" style="95"/>
    <col min="8976" max="8976" width="2.5703125" style="95" bestFit="1" customWidth="1"/>
    <col min="8977" max="8977" width="2.42578125" style="95" bestFit="1" customWidth="1"/>
    <col min="8978" max="8978" width="2.5703125" style="95" bestFit="1" customWidth="1"/>
    <col min="8979" max="8979" width="2.42578125" style="95" bestFit="1" customWidth="1"/>
    <col min="8980" max="8980" width="3.140625" style="95" bestFit="1" customWidth="1"/>
    <col min="8981" max="8981" width="2.5703125" style="95" bestFit="1" customWidth="1"/>
    <col min="8982" max="8982" width="2.42578125" style="95" bestFit="1" customWidth="1"/>
    <col min="8983" max="8989" width="3.42578125" style="95" bestFit="1" customWidth="1"/>
    <col min="8990" max="8990" width="4.42578125" style="95" bestFit="1" customWidth="1"/>
    <col min="8991" max="8997" width="3.42578125" style="95" bestFit="1" customWidth="1"/>
    <col min="8998" max="8998" width="2.5703125" style="95" bestFit="1" customWidth="1"/>
    <col min="8999" max="8999" width="2.42578125" style="95" bestFit="1" customWidth="1"/>
    <col min="9000" max="9000" width="3.140625" style="95" bestFit="1" customWidth="1"/>
    <col min="9001" max="9001" width="2.5703125" style="95" bestFit="1" customWidth="1"/>
    <col min="9002" max="9002" width="2.42578125" style="95" bestFit="1" customWidth="1"/>
    <col min="9003" max="9018" width="3.42578125" style="95" bestFit="1" customWidth="1"/>
    <col min="9019" max="9019" width="2.5703125" style="95" bestFit="1" customWidth="1"/>
    <col min="9020" max="9020" width="2.42578125" style="95" bestFit="1" customWidth="1"/>
    <col min="9021" max="9021" width="3.140625" style="95" bestFit="1" customWidth="1"/>
    <col min="9022" max="9022" width="2.5703125" style="95" bestFit="1" customWidth="1"/>
    <col min="9023" max="9023" width="2.42578125" style="95" bestFit="1" customWidth="1"/>
    <col min="9024" max="9039" width="3.42578125" style="95" bestFit="1" customWidth="1"/>
    <col min="9040" max="9218" width="10.85546875" style="95"/>
    <col min="9219" max="9219" width="18.28515625" style="95" bestFit="1" customWidth="1"/>
    <col min="9220" max="9220" width="19.140625" style="95" bestFit="1" customWidth="1"/>
    <col min="9221" max="9221" width="15.140625" style="95" customWidth="1"/>
    <col min="9222" max="9223" width="14.140625" style="95" customWidth="1"/>
    <col min="9224" max="9226" width="10.85546875" style="95"/>
    <col min="9227" max="9228" width="26.7109375" style="95" customWidth="1"/>
    <col min="9229" max="9231" width="10.85546875" style="95"/>
    <col min="9232" max="9232" width="2.5703125" style="95" bestFit="1" customWidth="1"/>
    <col min="9233" max="9233" width="2.42578125" style="95" bestFit="1" customWidth="1"/>
    <col min="9234" max="9234" width="2.5703125" style="95" bestFit="1" customWidth="1"/>
    <col min="9235" max="9235" width="2.42578125" style="95" bestFit="1" customWidth="1"/>
    <col min="9236" max="9236" width="3.140625" style="95" bestFit="1" customWidth="1"/>
    <col min="9237" max="9237" width="2.5703125" style="95" bestFit="1" customWidth="1"/>
    <col min="9238" max="9238" width="2.42578125" style="95" bestFit="1" customWidth="1"/>
    <col min="9239" max="9245" width="3.42578125" style="95" bestFit="1" customWidth="1"/>
    <col min="9246" max="9246" width="4.42578125" style="95" bestFit="1" customWidth="1"/>
    <col min="9247" max="9253" width="3.42578125" style="95" bestFit="1" customWidth="1"/>
    <col min="9254" max="9254" width="2.5703125" style="95" bestFit="1" customWidth="1"/>
    <col min="9255" max="9255" width="2.42578125" style="95" bestFit="1" customWidth="1"/>
    <col min="9256" max="9256" width="3.140625" style="95" bestFit="1" customWidth="1"/>
    <col min="9257" max="9257" width="2.5703125" style="95" bestFit="1" customWidth="1"/>
    <col min="9258" max="9258" width="2.42578125" style="95" bestFit="1" customWidth="1"/>
    <col min="9259" max="9274" width="3.42578125" style="95" bestFit="1" customWidth="1"/>
    <col min="9275" max="9275" width="2.5703125" style="95" bestFit="1" customWidth="1"/>
    <col min="9276" max="9276" width="2.42578125" style="95" bestFit="1" customWidth="1"/>
    <col min="9277" max="9277" width="3.140625" style="95" bestFit="1" customWidth="1"/>
    <col min="9278" max="9278" width="2.5703125" style="95" bestFit="1" customWidth="1"/>
    <col min="9279" max="9279" width="2.42578125" style="95" bestFit="1" customWidth="1"/>
    <col min="9280" max="9295" width="3.42578125" style="95" bestFit="1" customWidth="1"/>
    <col min="9296" max="9474" width="10.85546875" style="95"/>
    <col min="9475" max="9475" width="18.28515625" style="95" bestFit="1" customWidth="1"/>
    <col min="9476" max="9476" width="19.140625" style="95" bestFit="1" customWidth="1"/>
    <col min="9477" max="9477" width="15.140625" style="95" customWidth="1"/>
    <col min="9478" max="9479" width="14.140625" style="95" customWidth="1"/>
    <col min="9480" max="9482" width="10.85546875" style="95"/>
    <col min="9483" max="9484" width="26.7109375" style="95" customWidth="1"/>
    <col min="9485" max="9487" width="10.85546875" style="95"/>
    <col min="9488" max="9488" width="2.5703125" style="95" bestFit="1" customWidth="1"/>
    <col min="9489" max="9489" width="2.42578125" style="95" bestFit="1" customWidth="1"/>
    <col min="9490" max="9490" width="2.5703125" style="95" bestFit="1" customWidth="1"/>
    <col min="9491" max="9491" width="2.42578125" style="95" bestFit="1" customWidth="1"/>
    <col min="9492" max="9492" width="3.140625" style="95" bestFit="1" customWidth="1"/>
    <col min="9493" max="9493" width="2.5703125" style="95" bestFit="1" customWidth="1"/>
    <col min="9494" max="9494" width="2.42578125" style="95" bestFit="1" customWidth="1"/>
    <col min="9495" max="9501" width="3.42578125" style="95" bestFit="1" customWidth="1"/>
    <col min="9502" max="9502" width="4.42578125" style="95" bestFit="1" customWidth="1"/>
    <col min="9503" max="9509" width="3.42578125" style="95" bestFit="1" customWidth="1"/>
    <col min="9510" max="9510" width="2.5703125" style="95" bestFit="1" customWidth="1"/>
    <col min="9511" max="9511" width="2.42578125" style="95" bestFit="1" customWidth="1"/>
    <col min="9512" max="9512" width="3.140625" style="95" bestFit="1" customWidth="1"/>
    <col min="9513" max="9513" width="2.5703125" style="95" bestFit="1" customWidth="1"/>
    <col min="9514" max="9514" width="2.42578125" style="95" bestFit="1" customWidth="1"/>
    <col min="9515" max="9530" width="3.42578125" style="95" bestFit="1" customWidth="1"/>
    <col min="9531" max="9531" width="2.5703125" style="95" bestFit="1" customWidth="1"/>
    <col min="9532" max="9532" width="2.42578125" style="95" bestFit="1" customWidth="1"/>
    <col min="9533" max="9533" width="3.140625" style="95" bestFit="1" customWidth="1"/>
    <col min="9534" max="9534" width="2.5703125" style="95" bestFit="1" customWidth="1"/>
    <col min="9535" max="9535" width="2.42578125" style="95" bestFit="1" customWidth="1"/>
    <col min="9536" max="9551" width="3.42578125" style="95" bestFit="1" customWidth="1"/>
    <col min="9552" max="9730" width="10.85546875" style="95"/>
    <col min="9731" max="9731" width="18.28515625" style="95" bestFit="1" customWidth="1"/>
    <col min="9732" max="9732" width="19.140625" style="95" bestFit="1" customWidth="1"/>
    <col min="9733" max="9733" width="15.140625" style="95" customWidth="1"/>
    <col min="9734" max="9735" width="14.140625" style="95" customWidth="1"/>
    <col min="9736" max="9738" width="10.85546875" style="95"/>
    <col min="9739" max="9740" width="26.7109375" style="95" customWidth="1"/>
    <col min="9741" max="9743" width="10.85546875" style="95"/>
    <col min="9744" max="9744" width="2.5703125" style="95" bestFit="1" customWidth="1"/>
    <col min="9745" max="9745" width="2.42578125" style="95" bestFit="1" customWidth="1"/>
    <col min="9746" max="9746" width="2.5703125" style="95" bestFit="1" customWidth="1"/>
    <col min="9747" max="9747" width="2.42578125" style="95" bestFit="1" customWidth="1"/>
    <col min="9748" max="9748" width="3.140625" style="95" bestFit="1" customWidth="1"/>
    <col min="9749" max="9749" width="2.5703125" style="95" bestFit="1" customWidth="1"/>
    <col min="9750" max="9750" width="2.42578125" style="95" bestFit="1" customWidth="1"/>
    <col min="9751" max="9757" width="3.42578125" style="95" bestFit="1" customWidth="1"/>
    <col min="9758" max="9758" width="4.42578125" style="95" bestFit="1" customWidth="1"/>
    <col min="9759" max="9765" width="3.42578125" style="95" bestFit="1" customWidth="1"/>
    <col min="9766" max="9766" width="2.5703125" style="95" bestFit="1" customWidth="1"/>
    <col min="9767" max="9767" width="2.42578125" style="95" bestFit="1" customWidth="1"/>
    <col min="9768" max="9768" width="3.140625" style="95" bestFit="1" customWidth="1"/>
    <col min="9769" max="9769" width="2.5703125" style="95" bestFit="1" customWidth="1"/>
    <col min="9770" max="9770" width="2.42578125" style="95" bestFit="1" customWidth="1"/>
    <col min="9771" max="9786" width="3.42578125" style="95" bestFit="1" customWidth="1"/>
    <col min="9787" max="9787" width="2.5703125" style="95" bestFit="1" customWidth="1"/>
    <col min="9788" max="9788" width="2.42578125" style="95" bestFit="1" customWidth="1"/>
    <col min="9789" max="9789" width="3.140625" style="95" bestFit="1" customWidth="1"/>
    <col min="9790" max="9790" width="2.5703125" style="95" bestFit="1" customWidth="1"/>
    <col min="9791" max="9791" width="2.42578125" style="95" bestFit="1" customWidth="1"/>
    <col min="9792" max="9807" width="3.42578125" style="95" bestFit="1" customWidth="1"/>
    <col min="9808" max="9986" width="10.85546875" style="95"/>
    <col min="9987" max="9987" width="18.28515625" style="95" bestFit="1" customWidth="1"/>
    <col min="9988" max="9988" width="19.140625" style="95" bestFit="1" customWidth="1"/>
    <col min="9989" max="9989" width="15.140625" style="95" customWidth="1"/>
    <col min="9990" max="9991" width="14.140625" style="95" customWidth="1"/>
    <col min="9992" max="9994" width="10.85546875" style="95"/>
    <col min="9995" max="9996" width="26.7109375" style="95" customWidth="1"/>
    <col min="9997" max="9999" width="10.85546875" style="95"/>
    <col min="10000" max="10000" width="2.5703125" style="95" bestFit="1" customWidth="1"/>
    <col min="10001" max="10001" width="2.42578125" style="95" bestFit="1" customWidth="1"/>
    <col min="10002" max="10002" width="2.5703125" style="95" bestFit="1" customWidth="1"/>
    <col min="10003" max="10003" width="2.42578125" style="95" bestFit="1" customWidth="1"/>
    <col min="10004" max="10004" width="3.140625" style="95" bestFit="1" customWidth="1"/>
    <col min="10005" max="10005" width="2.5703125" style="95" bestFit="1" customWidth="1"/>
    <col min="10006" max="10006" width="2.42578125" style="95" bestFit="1" customWidth="1"/>
    <col min="10007" max="10013" width="3.42578125" style="95" bestFit="1" customWidth="1"/>
    <col min="10014" max="10014" width="4.42578125" style="95" bestFit="1" customWidth="1"/>
    <col min="10015" max="10021" width="3.42578125" style="95" bestFit="1" customWidth="1"/>
    <col min="10022" max="10022" width="2.5703125" style="95" bestFit="1" customWidth="1"/>
    <col min="10023" max="10023" width="2.42578125" style="95" bestFit="1" customWidth="1"/>
    <col min="10024" max="10024" width="3.140625" style="95" bestFit="1" customWidth="1"/>
    <col min="10025" max="10025" width="2.5703125" style="95" bestFit="1" customWidth="1"/>
    <col min="10026" max="10026" width="2.42578125" style="95" bestFit="1" customWidth="1"/>
    <col min="10027" max="10042" width="3.42578125" style="95" bestFit="1" customWidth="1"/>
    <col min="10043" max="10043" width="2.5703125" style="95" bestFit="1" customWidth="1"/>
    <col min="10044" max="10044" width="2.42578125" style="95" bestFit="1" customWidth="1"/>
    <col min="10045" max="10045" width="3.140625" style="95" bestFit="1" customWidth="1"/>
    <col min="10046" max="10046" width="2.5703125" style="95" bestFit="1" customWidth="1"/>
    <col min="10047" max="10047" width="2.42578125" style="95" bestFit="1" customWidth="1"/>
    <col min="10048" max="10063" width="3.42578125" style="95" bestFit="1" customWidth="1"/>
    <col min="10064" max="10242" width="10.85546875" style="95"/>
    <col min="10243" max="10243" width="18.28515625" style="95" bestFit="1" customWidth="1"/>
    <col min="10244" max="10244" width="19.140625" style="95" bestFit="1" customWidth="1"/>
    <col min="10245" max="10245" width="15.140625" style="95" customWidth="1"/>
    <col min="10246" max="10247" width="14.140625" style="95" customWidth="1"/>
    <col min="10248" max="10250" width="10.85546875" style="95"/>
    <col min="10251" max="10252" width="26.7109375" style="95" customWidth="1"/>
    <col min="10253" max="10255" width="10.85546875" style="95"/>
    <col min="10256" max="10256" width="2.5703125" style="95" bestFit="1" customWidth="1"/>
    <col min="10257" max="10257" width="2.42578125" style="95" bestFit="1" customWidth="1"/>
    <col min="10258" max="10258" width="2.5703125" style="95" bestFit="1" customWidth="1"/>
    <col min="10259" max="10259" width="2.42578125" style="95" bestFit="1" customWidth="1"/>
    <col min="10260" max="10260" width="3.140625" style="95" bestFit="1" customWidth="1"/>
    <col min="10261" max="10261" width="2.5703125" style="95" bestFit="1" customWidth="1"/>
    <col min="10262" max="10262" width="2.42578125" style="95" bestFit="1" customWidth="1"/>
    <col min="10263" max="10269" width="3.42578125" style="95" bestFit="1" customWidth="1"/>
    <col min="10270" max="10270" width="4.42578125" style="95" bestFit="1" customWidth="1"/>
    <col min="10271" max="10277" width="3.42578125" style="95" bestFit="1" customWidth="1"/>
    <col min="10278" max="10278" width="2.5703125" style="95" bestFit="1" customWidth="1"/>
    <col min="10279" max="10279" width="2.42578125" style="95" bestFit="1" customWidth="1"/>
    <col min="10280" max="10280" width="3.140625" style="95" bestFit="1" customWidth="1"/>
    <col min="10281" max="10281" width="2.5703125" style="95" bestFit="1" customWidth="1"/>
    <col min="10282" max="10282" width="2.42578125" style="95" bestFit="1" customWidth="1"/>
    <col min="10283" max="10298" width="3.42578125" style="95" bestFit="1" customWidth="1"/>
    <col min="10299" max="10299" width="2.5703125" style="95" bestFit="1" customWidth="1"/>
    <col min="10300" max="10300" width="2.42578125" style="95" bestFit="1" customWidth="1"/>
    <col min="10301" max="10301" width="3.140625" style="95" bestFit="1" customWidth="1"/>
    <col min="10302" max="10302" width="2.5703125" style="95" bestFit="1" customWidth="1"/>
    <col min="10303" max="10303" width="2.42578125" style="95" bestFit="1" customWidth="1"/>
    <col min="10304" max="10319" width="3.42578125" style="95" bestFit="1" customWidth="1"/>
    <col min="10320" max="10498" width="10.85546875" style="95"/>
    <col min="10499" max="10499" width="18.28515625" style="95" bestFit="1" customWidth="1"/>
    <col min="10500" max="10500" width="19.140625" style="95" bestFit="1" customWidth="1"/>
    <col min="10501" max="10501" width="15.140625" style="95" customWidth="1"/>
    <col min="10502" max="10503" width="14.140625" style="95" customWidth="1"/>
    <col min="10504" max="10506" width="10.85546875" style="95"/>
    <col min="10507" max="10508" width="26.7109375" style="95" customWidth="1"/>
    <col min="10509" max="10511" width="10.85546875" style="95"/>
    <col min="10512" max="10512" width="2.5703125" style="95" bestFit="1" customWidth="1"/>
    <col min="10513" max="10513" width="2.42578125" style="95" bestFit="1" customWidth="1"/>
    <col min="10514" max="10514" width="2.5703125" style="95" bestFit="1" customWidth="1"/>
    <col min="10515" max="10515" width="2.42578125" style="95" bestFit="1" customWidth="1"/>
    <col min="10516" max="10516" width="3.140625" style="95" bestFit="1" customWidth="1"/>
    <col min="10517" max="10517" width="2.5703125" style="95" bestFit="1" customWidth="1"/>
    <col min="10518" max="10518" width="2.42578125" style="95" bestFit="1" customWidth="1"/>
    <col min="10519" max="10525" width="3.42578125" style="95" bestFit="1" customWidth="1"/>
    <col min="10526" max="10526" width="4.42578125" style="95" bestFit="1" customWidth="1"/>
    <col min="10527" max="10533" width="3.42578125" style="95" bestFit="1" customWidth="1"/>
    <col min="10534" max="10534" width="2.5703125" style="95" bestFit="1" customWidth="1"/>
    <col min="10535" max="10535" width="2.42578125" style="95" bestFit="1" customWidth="1"/>
    <col min="10536" max="10536" width="3.140625" style="95" bestFit="1" customWidth="1"/>
    <col min="10537" max="10537" width="2.5703125" style="95" bestFit="1" customWidth="1"/>
    <col min="10538" max="10538" width="2.42578125" style="95" bestFit="1" customWidth="1"/>
    <col min="10539" max="10554" width="3.42578125" style="95" bestFit="1" customWidth="1"/>
    <col min="10555" max="10555" width="2.5703125" style="95" bestFit="1" customWidth="1"/>
    <col min="10556" max="10556" width="2.42578125" style="95" bestFit="1" customWidth="1"/>
    <col min="10557" max="10557" width="3.140625" style="95" bestFit="1" customWidth="1"/>
    <col min="10558" max="10558" width="2.5703125" style="95" bestFit="1" customWidth="1"/>
    <col min="10559" max="10559" width="2.42578125" style="95" bestFit="1" customWidth="1"/>
    <col min="10560" max="10575" width="3.42578125" style="95" bestFit="1" customWidth="1"/>
    <col min="10576" max="10754" width="10.85546875" style="95"/>
    <col min="10755" max="10755" width="18.28515625" style="95" bestFit="1" customWidth="1"/>
    <col min="10756" max="10756" width="19.140625" style="95" bestFit="1" customWidth="1"/>
    <col min="10757" max="10757" width="15.140625" style="95" customWidth="1"/>
    <col min="10758" max="10759" width="14.140625" style="95" customWidth="1"/>
    <col min="10760" max="10762" width="10.85546875" style="95"/>
    <col min="10763" max="10764" width="26.7109375" style="95" customWidth="1"/>
    <col min="10765" max="10767" width="10.85546875" style="95"/>
    <col min="10768" max="10768" width="2.5703125" style="95" bestFit="1" customWidth="1"/>
    <col min="10769" max="10769" width="2.42578125" style="95" bestFit="1" customWidth="1"/>
    <col min="10770" max="10770" width="2.5703125" style="95" bestFit="1" customWidth="1"/>
    <col min="10771" max="10771" width="2.42578125" style="95" bestFit="1" customWidth="1"/>
    <col min="10772" max="10772" width="3.140625" style="95" bestFit="1" customWidth="1"/>
    <col min="10773" max="10773" width="2.5703125" style="95" bestFit="1" customWidth="1"/>
    <col min="10774" max="10774" width="2.42578125" style="95" bestFit="1" customWidth="1"/>
    <col min="10775" max="10781" width="3.42578125" style="95" bestFit="1" customWidth="1"/>
    <col min="10782" max="10782" width="4.42578125" style="95" bestFit="1" customWidth="1"/>
    <col min="10783" max="10789" width="3.42578125" style="95" bestFit="1" customWidth="1"/>
    <col min="10790" max="10790" width="2.5703125" style="95" bestFit="1" customWidth="1"/>
    <col min="10791" max="10791" width="2.42578125" style="95" bestFit="1" customWidth="1"/>
    <col min="10792" max="10792" width="3.140625" style="95" bestFit="1" customWidth="1"/>
    <col min="10793" max="10793" width="2.5703125" style="95" bestFit="1" customWidth="1"/>
    <col min="10794" max="10794" width="2.42578125" style="95" bestFit="1" customWidth="1"/>
    <col min="10795" max="10810" width="3.42578125" style="95" bestFit="1" customWidth="1"/>
    <col min="10811" max="10811" width="2.5703125" style="95" bestFit="1" customWidth="1"/>
    <col min="10812" max="10812" width="2.42578125" style="95" bestFit="1" customWidth="1"/>
    <col min="10813" max="10813" width="3.140625" style="95" bestFit="1" customWidth="1"/>
    <col min="10814" max="10814" width="2.5703125" style="95" bestFit="1" customWidth="1"/>
    <col min="10815" max="10815" width="2.42578125" style="95" bestFit="1" customWidth="1"/>
    <col min="10816" max="10831" width="3.42578125" style="95" bestFit="1" customWidth="1"/>
    <col min="10832" max="11010" width="10.85546875" style="95"/>
    <col min="11011" max="11011" width="18.28515625" style="95" bestFit="1" customWidth="1"/>
    <col min="11012" max="11012" width="19.140625" style="95" bestFit="1" customWidth="1"/>
    <col min="11013" max="11013" width="15.140625" style="95" customWidth="1"/>
    <col min="11014" max="11015" width="14.140625" style="95" customWidth="1"/>
    <col min="11016" max="11018" width="10.85546875" style="95"/>
    <col min="11019" max="11020" width="26.7109375" style="95" customWidth="1"/>
    <col min="11021" max="11023" width="10.85546875" style="95"/>
    <col min="11024" max="11024" width="2.5703125" style="95" bestFit="1" customWidth="1"/>
    <col min="11025" max="11025" width="2.42578125" style="95" bestFit="1" customWidth="1"/>
    <col min="11026" max="11026" width="2.5703125" style="95" bestFit="1" customWidth="1"/>
    <col min="11027" max="11027" width="2.42578125" style="95" bestFit="1" customWidth="1"/>
    <col min="11028" max="11028" width="3.140625" style="95" bestFit="1" customWidth="1"/>
    <col min="11029" max="11029" width="2.5703125" style="95" bestFit="1" customWidth="1"/>
    <col min="11030" max="11030" width="2.42578125" style="95" bestFit="1" customWidth="1"/>
    <col min="11031" max="11037" width="3.42578125" style="95" bestFit="1" customWidth="1"/>
    <col min="11038" max="11038" width="4.42578125" style="95" bestFit="1" customWidth="1"/>
    <col min="11039" max="11045" width="3.42578125" style="95" bestFit="1" customWidth="1"/>
    <col min="11046" max="11046" width="2.5703125" style="95" bestFit="1" customWidth="1"/>
    <col min="11047" max="11047" width="2.42578125" style="95" bestFit="1" customWidth="1"/>
    <col min="11048" max="11048" width="3.140625" style="95" bestFit="1" customWidth="1"/>
    <col min="11049" max="11049" width="2.5703125" style="95" bestFit="1" customWidth="1"/>
    <col min="11050" max="11050" width="2.42578125" style="95" bestFit="1" customWidth="1"/>
    <col min="11051" max="11066" width="3.42578125" style="95" bestFit="1" customWidth="1"/>
    <col min="11067" max="11067" width="2.5703125" style="95" bestFit="1" customWidth="1"/>
    <col min="11068" max="11068" width="2.42578125" style="95" bestFit="1" customWidth="1"/>
    <col min="11069" max="11069" width="3.140625" style="95" bestFit="1" customWidth="1"/>
    <col min="11070" max="11070" width="2.5703125" style="95" bestFit="1" customWidth="1"/>
    <col min="11071" max="11071" width="2.42578125" style="95" bestFit="1" customWidth="1"/>
    <col min="11072" max="11087" width="3.42578125" style="95" bestFit="1" customWidth="1"/>
    <col min="11088" max="11266" width="10.85546875" style="95"/>
    <col min="11267" max="11267" width="18.28515625" style="95" bestFit="1" customWidth="1"/>
    <col min="11268" max="11268" width="19.140625" style="95" bestFit="1" customWidth="1"/>
    <col min="11269" max="11269" width="15.140625" style="95" customWidth="1"/>
    <col min="11270" max="11271" width="14.140625" style="95" customWidth="1"/>
    <col min="11272" max="11274" width="10.85546875" style="95"/>
    <col min="11275" max="11276" width="26.7109375" style="95" customWidth="1"/>
    <col min="11277" max="11279" width="10.85546875" style="95"/>
    <col min="11280" max="11280" width="2.5703125" style="95" bestFit="1" customWidth="1"/>
    <col min="11281" max="11281" width="2.42578125" style="95" bestFit="1" customWidth="1"/>
    <col min="11282" max="11282" width="2.5703125" style="95" bestFit="1" customWidth="1"/>
    <col min="11283" max="11283" width="2.42578125" style="95" bestFit="1" customWidth="1"/>
    <col min="11284" max="11284" width="3.140625" style="95" bestFit="1" customWidth="1"/>
    <col min="11285" max="11285" width="2.5703125" style="95" bestFit="1" customWidth="1"/>
    <col min="11286" max="11286" width="2.42578125" style="95" bestFit="1" customWidth="1"/>
    <col min="11287" max="11293" width="3.42578125" style="95" bestFit="1" customWidth="1"/>
    <col min="11294" max="11294" width="4.42578125" style="95" bestFit="1" customWidth="1"/>
    <col min="11295" max="11301" width="3.42578125" style="95" bestFit="1" customWidth="1"/>
    <col min="11302" max="11302" width="2.5703125" style="95" bestFit="1" customWidth="1"/>
    <col min="11303" max="11303" width="2.42578125" style="95" bestFit="1" customWidth="1"/>
    <col min="11304" max="11304" width="3.140625" style="95" bestFit="1" customWidth="1"/>
    <col min="11305" max="11305" width="2.5703125" style="95" bestFit="1" customWidth="1"/>
    <col min="11306" max="11306" width="2.42578125" style="95" bestFit="1" customWidth="1"/>
    <col min="11307" max="11322" width="3.42578125" style="95" bestFit="1" customWidth="1"/>
    <col min="11323" max="11323" width="2.5703125" style="95" bestFit="1" customWidth="1"/>
    <col min="11324" max="11324" width="2.42578125" style="95" bestFit="1" customWidth="1"/>
    <col min="11325" max="11325" width="3.140625" style="95" bestFit="1" customWidth="1"/>
    <col min="11326" max="11326" width="2.5703125" style="95" bestFit="1" customWidth="1"/>
    <col min="11327" max="11327" width="2.42578125" style="95" bestFit="1" customWidth="1"/>
    <col min="11328" max="11343" width="3.42578125" style="95" bestFit="1" customWidth="1"/>
    <col min="11344" max="11522" width="10.85546875" style="95"/>
    <col min="11523" max="11523" width="18.28515625" style="95" bestFit="1" customWidth="1"/>
    <col min="11524" max="11524" width="19.140625" style="95" bestFit="1" customWidth="1"/>
    <col min="11525" max="11525" width="15.140625" style="95" customWidth="1"/>
    <col min="11526" max="11527" width="14.140625" style="95" customWidth="1"/>
    <col min="11528" max="11530" width="10.85546875" style="95"/>
    <col min="11531" max="11532" width="26.7109375" style="95" customWidth="1"/>
    <col min="11533" max="11535" width="10.85546875" style="95"/>
    <col min="11536" max="11536" width="2.5703125" style="95" bestFit="1" customWidth="1"/>
    <col min="11537" max="11537" width="2.42578125" style="95" bestFit="1" customWidth="1"/>
    <col min="11538" max="11538" width="2.5703125" style="95" bestFit="1" customWidth="1"/>
    <col min="11539" max="11539" width="2.42578125" style="95" bestFit="1" customWidth="1"/>
    <col min="11540" max="11540" width="3.140625" style="95" bestFit="1" customWidth="1"/>
    <col min="11541" max="11541" width="2.5703125" style="95" bestFit="1" customWidth="1"/>
    <col min="11542" max="11542" width="2.42578125" style="95" bestFit="1" customWidth="1"/>
    <col min="11543" max="11549" width="3.42578125" style="95" bestFit="1" customWidth="1"/>
    <col min="11550" max="11550" width="4.42578125" style="95" bestFit="1" customWidth="1"/>
    <col min="11551" max="11557" width="3.42578125" style="95" bestFit="1" customWidth="1"/>
    <col min="11558" max="11558" width="2.5703125" style="95" bestFit="1" customWidth="1"/>
    <col min="11559" max="11559" width="2.42578125" style="95" bestFit="1" customWidth="1"/>
    <col min="11560" max="11560" width="3.140625" style="95" bestFit="1" customWidth="1"/>
    <col min="11561" max="11561" width="2.5703125" style="95" bestFit="1" customWidth="1"/>
    <col min="11562" max="11562" width="2.42578125" style="95" bestFit="1" customWidth="1"/>
    <col min="11563" max="11578" width="3.42578125" style="95" bestFit="1" customWidth="1"/>
    <col min="11579" max="11579" width="2.5703125" style="95" bestFit="1" customWidth="1"/>
    <col min="11580" max="11580" width="2.42578125" style="95" bestFit="1" customWidth="1"/>
    <col min="11581" max="11581" width="3.140625" style="95" bestFit="1" customWidth="1"/>
    <col min="11582" max="11582" width="2.5703125" style="95" bestFit="1" customWidth="1"/>
    <col min="11583" max="11583" width="2.42578125" style="95" bestFit="1" customWidth="1"/>
    <col min="11584" max="11599" width="3.42578125" style="95" bestFit="1" customWidth="1"/>
    <col min="11600" max="11778" width="10.85546875" style="95"/>
    <col min="11779" max="11779" width="18.28515625" style="95" bestFit="1" customWidth="1"/>
    <col min="11780" max="11780" width="19.140625" style="95" bestFit="1" customWidth="1"/>
    <col min="11781" max="11781" width="15.140625" style="95" customWidth="1"/>
    <col min="11782" max="11783" width="14.140625" style="95" customWidth="1"/>
    <col min="11784" max="11786" width="10.85546875" style="95"/>
    <col min="11787" max="11788" width="26.7109375" style="95" customWidth="1"/>
    <col min="11789" max="11791" width="10.85546875" style="95"/>
    <col min="11792" max="11792" width="2.5703125" style="95" bestFit="1" customWidth="1"/>
    <col min="11793" max="11793" width="2.42578125" style="95" bestFit="1" customWidth="1"/>
    <col min="11794" max="11794" width="2.5703125" style="95" bestFit="1" customWidth="1"/>
    <col min="11795" max="11795" width="2.42578125" style="95" bestFit="1" customWidth="1"/>
    <col min="11796" max="11796" width="3.140625" style="95" bestFit="1" customWidth="1"/>
    <col min="11797" max="11797" width="2.5703125" style="95" bestFit="1" customWidth="1"/>
    <col min="11798" max="11798" width="2.42578125" style="95" bestFit="1" customWidth="1"/>
    <col min="11799" max="11805" width="3.42578125" style="95" bestFit="1" customWidth="1"/>
    <col min="11806" max="11806" width="4.42578125" style="95" bestFit="1" customWidth="1"/>
    <col min="11807" max="11813" width="3.42578125" style="95" bestFit="1" customWidth="1"/>
    <col min="11814" max="11814" width="2.5703125" style="95" bestFit="1" customWidth="1"/>
    <col min="11815" max="11815" width="2.42578125" style="95" bestFit="1" customWidth="1"/>
    <col min="11816" max="11816" width="3.140625" style="95" bestFit="1" customWidth="1"/>
    <col min="11817" max="11817" width="2.5703125" style="95" bestFit="1" customWidth="1"/>
    <col min="11818" max="11818" width="2.42578125" style="95" bestFit="1" customWidth="1"/>
    <col min="11819" max="11834" width="3.42578125" style="95" bestFit="1" customWidth="1"/>
    <col min="11835" max="11835" width="2.5703125" style="95" bestFit="1" customWidth="1"/>
    <col min="11836" max="11836" width="2.42578125" style="95" bestFit="1" customWidth="1"/>
    <col min="11837" max="11837" width="3.140625" style="95" bestFit="1" customWidth="1"/>
    <col min="11838" max="11838" width="2.5703125" style="95" bestFit="1" customWidth="1"/>
    <col min="11839" max="11839" width="2.42578125" style="95" bestFit="1" customWidth="1"/>
    <col min="11840" max="11855" width="3.42578125" style="95" bestFit="1" customWidth="1"/>
    <col min="11856" max="12034" width="10.85546875" style="95"/>
    <col min="12035" max="12035" width="18.28515625" style="95" bestFit="1" customWidth="1"/>
    <col min="12036" max="12036" width="19.140625" style="95" bestFit="1" customWidth="1"/>
    <col min="12037" max="12037" width="15.140625" style="95" customWidth="1"/>
    <col min="12038" max="12039" width="14.140625" style="95" customWidth="1"/>
    <col min="12040" max="12042" width="10.85546875" style="95"/>
    <col min="12043" max="12044" width="26.7109375" style="95" customWidth="1"/>
    <col min="12045" max="12047" width="10.85546875" style="95"/>
    <col min="12048" max="12048" width="2.5703125" style="95" bestFit="1" customWidth="1"/>
    <col min="12049" max="12049" width="2.42578125" style="95" bestFit="1" customWidth="1"/>
    <col min="12050" max="12050" width="2.5703125" style="95" bestFit="1" customWidth="1"/>
    <col min="12051" max="12051" width="2.42578125" style="95" bestFit="1" customWidth="1"/>
    <col min="12052" max="12052" width="3.140625" style="95" bestFit="1" customWidth="1"/>
    <col min="12053" max="12053" width="2.5703125" style="95" bestFit="1" customWidth="1"/>
    <col min="12054" max="12054" width="2.42578125" style="95" bestFit="1" customWidth="1"/>
    <col min="12055" max="12061" width="3.42578125" style="95" bestFit="1" customWidth="1"/>
    <col min="12062" max="12062" width="4.42578125" style="95" bestFit="1" customWidth="1"/>
    <col min="12063" max="12069" width="3.42578125" style="95" bestFit="1" customWidth="1"/>
    <col min="12070" max="12070" width="2.5703125" style="95" bestFit="1" customWidth="1"/>
    <col min="12071" max="12071" width="2.42578125" style="95" bestFit="1" customWidth="1"/>
    <col min="12072" max="12072" width="3.140625" style="95" bestFit="1" customWidth="1"/>
    <col min="12073" max="12073" width="2.5703125" style="95" bestFit="1" customWidth="1"/>
    <col min="12074" max="12074" width="2.42578125" style="95" bestFit="1" customWidth="1"/>
    <col min="12075" max="12090" width="3.42578125" style="95" bestFit="1" customWidth="1"/>
    <col min="12091" max="12091" width="2.5703125" style="95" bestFit="1" customWidth="1"/>
    <col min="12092" max="12092" width="2.42578125" style="95" bestFit="1" customWidth="1"/>
    <col min="12093" max="12093" width="3.140625" style="95" bestFit="1" customWidth="1"/>
    <col min="12094" max="12094" width="2.5703125" style="95" bestFit="1" customWidth="1"/>
    <col min="12095" max="12095" width="2.42578125" style="95" bestFit="1" customWidth="1"/>
    <col min="12096" max="12111" width="3.42578125" style="95" bestFit="1" customWidth="1"/>
    <col min="12112" max="12290" width="10.85546875" style="95"/>
    <col min="12291" max="12291" width="18.28515625" style="95" bestFit="1" customWidth="1"/>
    <col min="12292" max="12292" width="19.140625" style="95" bestFit="1" customWidth="1"/>
    <col min="12293" max="12293" width="15.140625" style="95" customWidth="1"/>
    <col min="12294" max="12295" width="14.140625" style="95" customWidth="1"/>
    <col min="12296" max="12298" width="10.85546875" style="95"/>
    <col min="12299" max="12300" width="26.7109375" style="95" customWidth="1"/>
    <col min="12301" max="12303" width="10.85546875" style="95"/>
    <col min="12304" max="12304" width="2.5703125" style="95" bestFit="1" customWidth="1"/>
    <col min="12305" max="12305" width="2.42578125" style="95" bestFit="1" customWidth="1"/>
    <col min="12306" max="12306" width="2.5703125" style="95" bestFit="1" customWidth="1"/>
    <col min="12307" max="12307" width="2.42578125" style="95" bestFit="1" customWidth="1"/>
    <col min="12308" max="12308" width="3.140625" style="95" bestFit="1" customWidth="1"/>
    <col min="12309" max="12309" width="2.5703125" style="95" bestFit="1" customWidth="1"/>
    <col min="12310" max="12310" width="2.42578125" style="95" bestFit="1" customWidth="1"/>
    <col min="12311" max="12317" width="3.42578125" style="95" bestFit="1" customWidth="1"/>
    <col min="12318" max="12318" width="4.42578125" style="95" bestFit="1" customWidth="1"/>
    <col min="12319" max="12325" width="3.42578125" style="95" bestFit="1" customWidth="1"/>
    <col min="12326" max="12326" width="2.5703125" style="95" bestFit="1" customWidth="1"/>
    <col min="12327" max="12327" width="2.42578125" style="95" bestFit="1" customWidth="1"/>
    <col min="12328" max="12328" width="3.140625" style="95" bestFit="1" customWidth="1"/>
    <col min="12329" max="12329" width="2.5703125" style="95" bestFit="1" customWidth="1"/>
    <col min="12330" max="12330" width="2.42578125" style="95" bestFit="1" customWidth="1"/>
    <col min="12331" max="12346" width="3.42578125" style="95" bestFit="1" customWidth="1"/>
    <col min="12347" max="12347" width="2.5703125" style="95" bestFit="1" customWidth="1"/>
    <col min="12348" max="12348" width="2.42578125" style="95" bestFit="1" customWidth="1"/>
    <col min="12349" max="12349" width="3.140625" style="95" bestFit="1" customWidth="1"/>
    <col min="12350" max="12350" width="2.5703125" style="95" bestFit="1" customWidth="1"/>
    <col min="12351" max="12351" width="2.42578125" style="95" bestFit="1" customWidth="1"/>
    <col min="12352" max="12367" width="3.42578125" style="95" bestFit="1" customWidth="1"/>
    <col min="12368" max="12546" width="10.85546875" style="95"/>
    <col min="12547" max="12547" width="18.28515625" style="95" bestFit="1" customWidth="1"/>
    <col min="12548" max="12548" width="19.140625" style="95" bestFit="1" customWidth="1"/>
    <col min="12549" max="12549" width="15.140625" style="95" customWidth="1"/>
    <col min="12550" max="12551" width="14.140625" style="95" customWidth="1"/>
    <col min="12552" max="12554" width="10.85546875" style="95"/>
    <col min="12555" max="12556" width="26.7109375" style="95" customWidth="1"/>
    <col min="12557" max="12559" width="10.85546875" style="95"/>
    <col min="12560" max="12560" width="2.5703125" style="95" bestFit="1" customWidth="1"/>
    <col min="12561" max="12561" width="2.42578125" style="95" bestFit="1" customWidth="1"/>
    <col min="12562" max="12562" width="2.5703125" style="95" bestFit="1" customWidth="1"/>
    <col min="12563" max="12563" width="2.42578125" style="95" bestFit="1" customWidth="1"/>
    <col min="12564" max="12564" width="3.140625" style="95" bestFit="1" customWidth="1"/>
    <col min="12565" max="12565" width="2.5703125" style="95" bestFit="1" customWidth="1"/>
    <col min="12566" max="12566" width="2.42578125" style="95" bestFit="1" customWidth="1"/>
    <col min="12567" max="12573" width="3.42578125" style="95" bestFit="1" customWidth="1"/>
    <col min="12574" max="12574" width="4.42578125" style="95" bestFit="1" customWidth="1"/>
    <col min="12575" max="12581" width="3.42578125" style="95" bestFit="1" customWidth="1"/>
    <col min="12582" max="12582" width="2.5703125" style="95" bestFit="1" customWidth="1"/>
    <col min="12583" max="12583" width="2.42578125" style="95" bestFit="1" customWidth="1"/>
    <col min="12584" max="12584" width="3.140625" style="95" bestFit="1" customWidth="1"/>
    <col min="12585" max="12585" width="2.5703125" style="95" bestFit="1" customWidth="1"/>
    <col min="12586" max="12586" width="2.42578125" style="95" bestFit="1" customWidth="1"/>
    <col min="12587" max="12602" width="3.42578125" style="95" bestFit="1" customWidth="1"/>
    <col min="12603" max="12603" width="2.5703125" style="95" bestFit="1" customWidth="1"/>
    <col min="12604" max="12604" width="2.42578125" style="95" bestFit="1" customWidth="1"/>
    <col min="12605" max="12605" width="3.140625" style="95" bestFit="1" customWidth="1"/>
    <col min="12606" max="12606" width="2.5703125" style="95" bestFit="1" customWidth="1"/>
    <col min="12607" max="12607" width="2.42578125" style="95" bestFit="1" customWidth="1"/>
    <col min="12608" max="12623" width="3.42578125" style="95" bestFit="1" customWidth="1"/>
    <col min="12624" max="12802" width="10.85546875" style="95"/>
    <col min="12803" max="12803" width="18.28515625" style="95" bestFit="1" customWidth="1"/>
    <col min="12804" max="12804" width="19.140625" style="95" bestFit="1" customWidth="1"/>
    <col min="12805" max="12805" width="15.140625" style="95" customWidth="1"/>
    <col min="12806" max="12807" width="14.140625" style="95" customWidth="1"/>
    <col min="12808" max="12810" width="10.85546875" style="95"/>
    <col min="12811" max="12812" width="26.7109375" style="95" customWidth="1"/>
    <col min="12813" max="12815" width="10.85546875" style="95"/>
    <col min="12816" max="12816" width="2.5703125" style="95" bestFit="1" customWidth="1"/>
    <col min="12817" max="12817" width="2.42578125" style="95" bestFit="1" customWidth="1"/>
    <col min="12818" max="12818" width="2.5703125" style="95" bestFit="1" customWidth="1"/>
    <col min="12819" max="12819" width="2.42578125" style="95" bestFit="1" customWidth="1"/>
    <col min="12820" max="12820" width="3.140625" style="95" bestFit="1" customWidth="1"/>
    <col min="12821" max="12821" width="2.5703125" style="95" bestFit="1" customWidth="1"/>
    <col min="12822" max="12822" width="2.42578125" style="95" bestFit="1" customWidth="1"/>
    <col min="12823" max="12829" width="3.42578125" style="95" bestFit="1" customWidth="1"/>
    <col min="12830" max="12830" width="4.42578125" style="95" bestFit="1" customWidth="1"/>
    <col min="12831" max="12837" width="3.42578125" style="95" bestFit="1" customWidth="1"/>
    <col min="12838" max="12838" width="2.5703125" style="95" bestFit="1" customWidth="1"/>
    <col min="12839" max="12839" width="2.42578125" style="95" bestFit="1" customWidth="1"/>
    <col min="12840" max="12840" width="3.140625" style="95" bestFit="1" customWidth="1"/>
    <col min="12841" max="12841" width="2.5703125" style="95" bestFit="1" customWidth="1"/>
    <col min="12842" max="12842" width="2.42578125" style="95" bestFit="1" customWidth="1"/>
    <col min="12843" max="12858" width="3.42578125" style="95" bestFit="1" customWidth="1"/>
    <col min="12859" max="12859" width="2.5703125" style="95" bestFit="1" customWidth="1"/>
    <col min="12860" max="12860" width="2.42578125" style="95" bestFit="1" customWidth="1"/>
    <col min="12861" max="12861" width="3.140625" style="95" bestFit="1" customWidth="1"/>
    <col min="12862" max="12862" width="2.5703125" style="95" bestFit="1" customWidth="1"/>
    <col min="12863" max="12863" width="2.42578125" style="95" bestFit="1" customWidth="1"/>
    <col min="12864" max="12879" width="3.42578125" style="95" bestFit="1" customWidth="1"/>
    <col min="12880" max="13058" width="10.85546875" style="95"/>
    <col min="13059" max="13059" width="18.28515625" style="95" bestFit="1" customWidth="1"/>
    <col min="13060" max="13060" width="19.140625" style="95" bestFit="1" customWidth="1"/>
    <col min="13061" max="13061" width="15.140625" style="95" customWidth="1"/>
    <col min="13062" max="13063" width="14.140625" style="95" customWidth="1"/>
    <col min="13064" max="13066" width="10.85546875" style="95"/>
    <col min="13067" max="13068" width="26.7109375" style="95" customWidth="1"/>
    <col min="13069" max="13071" width="10.85546875" style="95"/>
    <col min="13072" max="13072" width="2.5703125" style="95" bestFit="1" customWidth="1"/>
    <col min="13073" max="13073" width="2.42578125" style="95" bestFit="1" customWidth="1"/>
    <col min="13074" max="13074" width="2.5703125" style="95" bestFit="1" customWidth="1"/>
    <col min="13075" max="13075" width="2.42578125" style="95" bestFit="1" customWidth="1"/>
    <col min="13076" max="13076" width="3.140625" style="95" bestFit="1" customWidth="1"/>
    <col min="13077" max="13077" width="2.5703125" style="95" bestFit="1" customWidth="1"/>
    <col min="13078" max="13078" width="2.42578125" style="95" bestFit="1" customWidth="1"/>
    <col min="13079" max="13085" width="3.42578125" style="95" bestFit="1" customWidth="1"/>
    <col min="13086" max="13086" width="4.42578125" style="95" bestFit="1" customWidth="1"/>
    <col min="13087" max="13093" width="3.42578125" style="95" bestFit="1" customWidth="1"/>
    <col min="13094" max="13094" width="2.5703125" style="95" bestFit="1" customWidth="1"/>
    <col min="13095" max="13095" width="2.42578125" style="95" bestFit="1" customWidth="1"/>
    <col min="13096" max="13096" width="3.140625" style="95" bestFit="1" customWidth="1"/>
    <col min="13097" max="13097" width="2.5703125" style="95" bestFit="1" customWidth="1"/>
    <col min="13098" max="13098" width="2.42578125" style="95" bestFit="1" customWidth="1"/>
    <col min="13099" max="13114" width="3.42578125" style="95" bestFit="1" customWidth="1"/>
    <col min="13115" max="13115" width="2.5703125" style="95" bestFit="1" customWidth="1"/>
    <col min="13116" max="13116" width="2.42578125" style="95" bestFit="1" customWidth="1"/>
    <col min="13117" max="13117" width="3.140625" style="95" bestFit="1" customWidth="1"/>
    <col min="13118" max="13118" width="2.5703125" style="95" bestFit="1" customWidth="1"/>
    <col min="13119" max="13119" width="2.42578125" style="95" bestFit="1" customWidth="1"/>
    <col min="13120" max="13135" width="3.42578125" style="95" bestFit="1" customWidth="1"/>
    <col min="13136" max="13314" width="10.85546875" style="95"/>
    <col min="13315" max="13315" width="18.28515625" style="95" bestFit="1" customWidth="1"/>
    <col min="13316" max="13316" width="19.140625" style="95" bestFit="1" customWidth="1"/>
    <col min="13317" max="13317" width="15.140625" style="95" customWidth="1"/>
    <col min="13318" max="13319" width="14.140625" style="95" customWidth="1"/>
    <col min="13320" max="13322" width="10.85546875" style="95"/>
    <col min="13323" max="13324" width="26.7109375" style="95" customWidth="1"/>
    <col min="13325" max="13327" width="10.85546875" style="95"/>
    <col min="13328" max="13328" width="2.5703125" style="95" bestFit="1" customWidth="1"/>
    <col min="13329" max="13329" width="2.42578125" style="95" bestFit="1" customWidth="1"/>
    <col min="13330" max="13330" width="2.5703125" style="95" bestFit="1" customWidth="1"/>
    <col min="13331" max="13331" width="2.42578125" style="95" bestFit="1" customWidth="1"/>
    <col min="13332" max="13332" width="3.140625" style="95" bestFit="1" customWidth="1"/>
    <col min="13333" max="13333" width="2.5703125" style="95" bestFit="1" customWidth="1"/>
    <col min="13334" max="13334" width="2.42578125" style="95" bestFit="1" customWidth="1"/>
    <col min="13335" max="13341" width="3.42578125" style="95" bestFit="1" customWidth="1"/>
    <col min="13342" max="13342" width="4.42578125" style="95" bestFit="1" customWidth="1"/>
    <col min="13343" max="13349" width="3.42578125" style="95" bestFit="1" customWidth="1"/>
    <col min="13350" max="13350" width="2.5703125" style="95" bestFit="1" customWidth="1"/>
    <col min="13351" max="13351" width="2.42578125" style="95" bestFit="1" customWidth="1"/>
    <col min="13352" max="13352" width="3.140625" style="95" bestFit="1" customWidth="1"/>
    <col min="13353" max="13353" width="2.5703125" style="95" bestFit="1" customWidth="1"/>
    <col min="13354" max="13354" width="2.42578125" style="95" bestFit="1" customWidth="1"/>
    <col min="13355" max="13370" width="3.42578125" style="95" bestFit="1" customWidth="1"/>
    <col min="13371" max="13371" width="2.5703125" style="95" bestFit="1" customWidth="1"/>
    <col min="13372" max="13372" width="2.42578125" style="95" bestFit="1" customWidth="1"/>
    <col min="13373" max="13373" width="3.140625" style="95" bestFit="1" customWidth="1"/>
    <col min="13374" max="13374" width="2.5703125" style="95" bestFit="1" customWidth="1"/>
    <col min="13375" max="13375" width="2.42578125" style="95" bestFit="1" customWidth="1"/>
    <col min="13376" max="13391" width="3.42578125" style="95" bestFit="1" customWidth="1"/>
    <col min="13392" max="13570" width="10.85546875" style="95"/>
    <col min="13571" max="13571" width="18.28515625" style="95" bestFit="1" customWidth="1"/>
    <col min="13572" max="13572" width="19.140625" style="95" bestFit="1" customWidth="1"/>
    <col min="13573" max="13573" width="15.140625" style="95" customWidth="1"/>
    <col min="13574" max="13575" width="14.140625" style="95" customWidth="1"/>
    <col min="13576" max="13578" width="10.85546875" style="95"/>
    <col min="13579" max="13580" width="26.7109375" style="95" customWidth="1"/>
    <col min="13581" max="13583" width="10.85546875" style="95"/>
    <col min="13584" max="13584" width="2.5703125" style="95" bestFit="1" customWidth="1"/>
    <col min="13585" max="13585" width="2.42578125" style="95" bestFit="1" customWidth="1"/>
    <col min="13586" max="13586" width="2.5703125" style="95" bestFit="1" customWidth="1"/>
    <col min="13587" max="13587" width="2.42578125" style="95" bestFit="1" customWidth="1"/>
    <col min="13588" max="13588" width="3.140625" style="95" bestFit="1" customWidth="1"/>
    <col min="13589" max="13589" width="2.5703125" style="95" bestFit="1" customWidth="1"/>
    <col min="13590" max="13590" width="2.42578125" style="95" bestFit="1" customWidth="1"/>
    <col min="13591" max="13597" width="3.42578125" style="95" bestFit="1" customWidth="1"/>
    <col min="13598" max="13598" width="4.42578125" style="95" bestFit="1" customWidth="1"/>
    <col min="13599" max="13605" width="3.42578125" style="95" bestFit="1" customWidth="1"/>
    <col min="13606" max="13606" width="2.5703125" style="95" bestFit="1" customWidth="1"/>
    <col min="13607" max="13607" width="2.42578125" style="95" bestFit="1" customWidth="1"/>
    <col min="13608" max="13608" width="3.140625" style="95" bestFit="1" customWidth="1"/>
    <col min="13609" max="13609" width="2.5703125" style="95" bestFit="1" customWidth="1"/>
    <col min="13610" max="13610" width="2.42578125" style="95" bestFit="1" customWidth="1"/>
    <col min="13611" max="13626" width="3.42578125" style="95" bestFit="1" customWidth="1"/>
    <col min="13627" max="13627" width="2.5703125" style="95" bestFit="1" customWidth="1"/>
    <col min="13628" max="13628" width="2.42578125" style="95" bestFit="1" customWidth="1"/>
    <col min="13629" max="13629" width="3.140625" style="95" bestFit="1" customWidth="1"/>
    <col min="13630" max="13630" width="2.5703125" style="95" bestFit="1" customWidth="1"/>
    <col min="13631" max="13631" width="2.42578125" style="95" bestFit="1" customWidth="1"/>
    <col min="13632" max="13647" width="3.42578125" style="95" bestFit="1" customWidth="1"/>
    <col min="13648" max="13826" width="10.85546875" style="95"/>
    <col min="13827" max="13827" width="18.28515625" style="95" bestFit="1" customWidth="1"/>
    <col min="13828" max="13828" width="19.140625" style="95" bestFit="1" customWidth="1"/>
    <col min="13829" max="13829" width="15.140625" style="95" customWidth="1"/>
    <col min="13830" max="13831" width="14.140625" style="95" customWidth="1"/>
    <col min="13832" max="13834" width="10.85546875" style="95"/>
    <col min="13835" max="13836" width="26.7109375" style="95" customWidth="1"/>
    <col min="13837" max="13839" width="10.85546875" style="95"/>
    <col min="13840" max="13840" width="2.5703125" style="95" bestFit="1" customWidth="1"/>
    <col min="13841" max="13841" width="2.42578125" style="95" bestFit="1" customWidth="1"/>
    <col min="13842" max="13842" width="2.5703125" style="95" bestFit="1" customWidth="1"/>
    <col min="13843" max="13843" width="2.42578125" style="95" bestFit="1" customWidth="1"/>
    <col min="13844" max="13844" width="3.140625" style="95" bestFit="1" customWidth="1"/>
    <col min="13845" max="13845" width="2.5703125" style="95" bestFit="1" customWidth="1"/>
    <col min="13846" max="13846" width="2.42578125" style="95" bestFit="1" customWidth="1"/>
    <col min="13847" max="13853" width="3.42578125" style="95" bestFit="1" customWidth="1"/>
    <col min="13854" max="13854" width="4.42578125" style="95" bestFit="1" customWidth="1"/>
    <col min="13855" max="13861" width="3.42578125" style="95" bestFit="1" customWidth="1"/>
    <col min="13862" max="13862" width="2.5703125" style="95" bestFit="1" customWidth="1"/>
    <col min="13863" max="13863" width="2.42578125" style="95" bestFit="1" customWidth="1"/>
    <col min="13864" max="13864" width="3.140625" style="95" bestFit="1" customWidth="1"/>
    <col min="13865" max="13865" width="2.5703125" style="95" bestFit="1" customWidth="1"/>
    <col min="13866" max="13866" width="2.42578125" style="95" bestFit="1" customWidth="1"/>
    <col min="13867" max="13882" width="3.42578125" style="95" bestFit="1" customWidth="1"/>
    <col min="13883" max="13883" width="2.5703125" style="95" bestFit="1" customWidth="1"/>
    <col min="13884" max="13884" width="2.42578125" style="95" bestFit="1" customWidth="1"/>
    <col min="13885" max="13885" width="3.140625" style="95" bestFit="1" customWidth="1"/>
    <col min="13886" max="13886" width="2.5703125" style="95" bestFit="1" customWidth="1"/>
    <col min="13887" max="13887" width="2.42578125" style="95" bestFit="1" customWidth="1"/>
    <col min="13888" max="13903" width="3.42578125" style="95" bestFit="1" customWidth="1"/>
    <col min="13904" max="14082" width="10.85546875" style="95"/>
    <col min="14083" max="14083" width="18.28515625" style="95" bestFit="1" customWidth="1"/>
    <col min="14084" max="14084" width="19.140625" style="95" bestFit="1" customWidth="1"/>
    <col min="14085" max="14085" width="15.140625" style="95" customWidth="1"/>
    <col min="14086" max="14087" width="14.140625" style="95" customWidth="1"/>
    <col min="14088" max="14090" width="10.85546875" style="95"/>
    <col min="14091" max="14092" width="26.7109375" style="95" customWidth="1"/>
    <col min="14093" max="14095" width="10.85546875" style="95"/>
    <col min="14096" max="14096" width="2.5703125" style="95" bestFit="1" customWidth="1"/>
    <col min="14097" max="14097" width="2.42578125" style="95" bestFit="1" customWidth="1"/>
    <col min="14098" max="14098" width="2.5703125" style="95" bestFit="1" customWidth="1"/>
    <col min="14099" max="14099" width="2.42578125" style="95" bestFit="1" customWidth="1"/>
    <col min="14100" max="14100" width="3.140625" style="95" bestFit="1" customWidth="1"/>
    <col min="14101" max="14101" width="2.5703125" style="95" bestFit="1" customWidth="1"/>
    <col min="14102" max="14102" width="2.42578125" style="95" bestFit="1" customWidth="1"/>
    <col min="14103" max="14109" width="3.42578125" style="95" bestFit="1" customWidth="1"/>
    <col min="14110" max="14110" width="4.42578125" style="95" bestFit="1" customWidth="1"/>
    <col min="14111" max="14117" width="3.42578125" style="95" bestFit="1" customWidth="1"/>
    <col min="14118" max="14118" width="2.5703125" style="95" bestFit="1" customWidth="1"/>
    <col min="14119" max="14119" width="2.42578125" style="95" bestFit="1" customWidth="1"/>
    <col min="14120" max="14120" width="3.140625" style="95" bestFit="1" customWidth="1"/>
    <col min="14121" max="14121" width="2.5703125" style="95" bestFit="1" customWidth="1"/>
    <col min="14122" max="14122" width="2.42578125" style="95" bestFit="1" customWidth="1"/>
    <col min="14123" max="14138" width="3.42578125" style="95" bestFit="1" customWidth="1"/>
    <col min="14139" max="14139" width="2.5703125" style="95" bestFit="1" customWidth="1"/>
    <col min="14140" max="14140" width="2.42578125" style="95" bestFit="1" customWidth="1"/>
    <col min="14141" max="14141" width="3.140625" style="95" bestFit="1" customWidth="1"/>
    <col min="14142" max="14142" width="2.5703125" style="95" bestFit="1" customWidth="1"/>
    <col min="14143" max="14143" width="2.42578125" style="95" bestFit="1" customWidth="1"/>
    <col min="14144" max="14159" width="3.42578125" style="95" bestFit="1" customWidth="1"/>
    <col min="14160" max="14338" width="10.85546875" style="95"/>
    <col min="14339" max="14339" width="18.28515625" style="95" bestFit="1" customWidth="1"/>
    <col min="14340" max="14340" width="19.140625" style="95" bestFit="1" customWidth="1"/>
    <col min="14341" max="14341" width="15.140625" style="95" customWidth="1"/>
    <col min="14342" max="14343" width="14.140625" style="95" customWidth="1"/>
    <col min="14344" max="14346" width="10.85546875" style="95"/>
    <col min="14347" max="14348" width="26.7109375" style="95" customWidth="1"/>
    <col min="14349" max="14351" width="10.85546875" style="95"/>
    <col min="14352" max="14352" width="2.5703125" style="95" bestFit="1" customWidth="1"/>
    <col min="14353" max="14353" width="2.42578125" style="95" bestFit="1" customWidth="1"/>
    <col min="14354" max="14354" width="2.5703125" style="95" bestFit="1" customWidth="1"/>
    <col min="14355" max="14355" width="2.42578125" style="95" bestFit="1" customWidth="1"/>
    <col min="14356" max="14356" width="3.140625" style="95" bestFit="1" customWidth="1"/>
    <col min="14357" max="14357" width="2.5703125" style="95" bestFit="1" customWidth="1"/>
    <col min="14358" max="14358" width="2.42578125" style="95" bestFit="1" customWidth="1"/>
    <col min="14359" max="14365" width="3.42578125" style="95" bestFit="1" customWidth="1"/>
    <col min="14366" max="14366" width="4.42578125" style="95" bestFit="1" customWidth="1"/>
    <col min="14367" max="14373" width="3.42578125" style="95" bestFit="1" customWidth="1"/>
    <col min="14374" max="14374" width="2.5703125" style="95" bestFit="1" customWidth="1"/>
    <col min="14375" max="14375" width="2.42578125" style="95" bestFit="1" customWidth="1"/>
    <col min="14376" max="14376" width="3.140625" style="95" bestFit="1" customWidth="1"/>
    <col min="14377" max="14377" width="2.5703125" style="95" bestFit="1" customWidth="1"/>
    <col min="14378" max="14378" width="2.42578125" style="95" bestFit="1" customWidth="1"/>
    <col min="14379" max="14394" width="3.42578125" style="95" bestFit="1" customWidth="1"/>
    <col min="14395" max="14395" width="2.5703125" style="95" bestFit="1" customWidth="1"/>
    <col min="14396" max="14396" width="2.42578125" style="95" bestFit="1" customWidth="1"/>
    <col min="14397" max="14397" width="3.140625" style="95" bestFit="1" customWidth="1"/>
    <col min="14398" max="14398" width="2.5703125" style="95" bestFit="1" customWidth="1"/>
    <col min="14399" max="14399" width="2.42578125" style="95" bestFit="1" customWidth="1"/>
    <col min="14400" max="14415" width="3.42578125" style="95" bestFit="1" customWidth="1"/>
    <col min="14416" max="14594" width="10.85546875" style="95"/>
    <col min="14595" max="14595" width="18.28515625" style="95" bestFit="1" customWidth="1"/>
    <col min="14596" max="14596" width="19.140625" style="95" bestFit="1" customWidth="1"/>
    <col min="14597" max="14597" width="15.140625" style="95" customWidth="1"/>
    <col min="14598" max="14599" width="14.140625" style="95" customWidth="1"/>
    <col min="14600" max="14602" width="10.85546875" style="95"/>
    <col min="14603" max="14604" width="26.7109375" style="95" customWidth="1"/>
    <col min="14605" max="14607" width="10.85546875" style="95"/>
    <col min="14608" max="14608" width="2.5703125" style="95" bestFit="1" customWidth="1"/>
    <col min="14609" max="14609" width="2.42578125" style="95" bestFit="1" customWidth="1"/>
    <col min="14610" max="14610" width="2.5703125" style="95" bestFit="1" customWidth="1"/>
    <col min="14611" max="14611" width="2.42578125" style="95" bestFit="1" customWidth="1"/>
    <col min="14612" max="14612" width="3.140625" style="95" bestFit="1" customWidth="1"/>
    <col min="14613" max="14613" width="2.5703125" style="95" bestFit="1" customWidth="1"/>
    <col min="14614" max="14614" width="2.42578125" style="95" bestFit="1" customWidth="1"/>
    <col min="14615" max="14621" width="3.42578125" style="95" bestFit="1" customWidth="1"/>
    <col min="14622" max="14622" width="4.42578125" style="95" bestFit="1" customWidth="1"/>
    <col min="14623" max="14629" width="3.42578125" style="95" bestFit="1" customWidth="1"/>
    <col min="14630" max="14630" width="2.5703125" style="95" bestFit="1" customWidth="1"/>
    <col min="14631" max="14631" width="2.42578125" style="95" bestFit="1" customWidth="1"/>
    <col min="14632" max="14632" width="3.140625" style="95" bestFit="1" customWidth="1"/>
    <col min="14633" max="14633" width="2.5703125" style="95" bestFit="1" customWidth="1"/>
    <col min="14634" max="14634" width="2.42578125" style="95" bestFit="1" customWidth="1"/>
    <col min="14635" max="14650" width="3.42578125" style="95" bestFit="1" customWidth="1"/>
    <col min="14651" max="14651" width="2.5703125" style="95" bestFit="1" customWidth="1"/>
    <col min="14652" max="14652" width="2.42578125" style="95" bestFit="1" customWidth="1"/>
    <col min="14653" max="14653" width="3.140625" style="95" bestFit="1" customWidth="1"/>
    <col min="14654" max="14654" width="2.5703125" style="95" bestFit="1" customWidth="1"/>
    <col min="14655" max="14655" width="2.42578125" style="95" bestFit="1" customWidth="1"/>
    <col min="14656" max="14671" width="3.42578125" style="95" bestFit="1" customWidth="1"/>
    <col min="14672" max="14850" width="10.85546875" style="95"/>
    <col min="14851" max="14851" width="18.28515625" style="95" bestFit="1" customWidth="1"/>
    <col min="14852" max="14852" width="19.140625" style="95" bestFit="1" customWidth="1"/>
    <col min="14853" max="14853" width="15.140625" style="95" customWidth="1"/>
    <col min="14854" max="14855" width="14.140625" style="95" customWidth="1"/>
    <col min="14856" max="14858" width="10.85546875" style="95"/>
    <col min="14859" max="14860" width="26.7109375" style="95" customWidth="1"/>
    <col min="14861" max="14863" width="10.85546875" style="95"/>
    <col min="14864" max="14864" width="2.5703125" style="95" bestFit="1" customWidth="1"/>
    <col min="14865" max="14865" width="2.42578125" style="95" bestFit="1" customWidth="1"/>
    <col min="14866" max="14866" width="2.5703125" style="95" bestFit="1" customWidth="1"/>
    <col min="14867" max="14867" width="2.42578125" style="95" bestFit="1" customWidth="1"/>
    <col min="14868" max="14868" width="3.140625" style="95" bestFit="1" customWidth="1"/>
    <col min="14869" max="14869" width="2.5703125" style="95" bestFit="1" customWidth="1"/>
    <col min="14870" max="14870" width="2.42578125" style="95" bestFit="1" customWidth="1"/>
    <col min="14871" max="14877" width="3.42578125" style="95" bestFit="1" customWidth="1"/>
    <col min="14878" max="14878" width="4.42578125" style="95" bestFit="1" customWidth="1"/>
    <col min="14879" max="14885" width="3.42578125" style="95" bestFit="1" customWidth="1"/>
    <col min="14886" max="14886" width="2.5703125" style="95" bestFit="1" customWidth="1"/>
    <col min="14887" max="14887" width="2.42578125" style="95" bestFit="1" customWidth="1"/>
    <col min="14888" max="14888" width="3.140625" style="95" bestFit="1" customWidth="1"/>
    <col min="14889" max="14889" width="2.5703125" style="95" bestFit="1" customWidth="1"/>
    <col min="14890" max="14890" width="2.42578125" style="95" bestFit="1" customWidth="1"/>
    <col min="14891" max="14906" width="3.42578125" style="95" bestFit="1" customWidth="1"/>
    <col min="14907" max="14907" width="2.5703125" style="95" bestFit="1" customWidth="1"/>
    <col min="14908" max="14908" width="2.42578125" style="95" bestFit="1" customWidth="1"/>
    <col min="14909" max="14909" width="3.140625" style="95" bestFit="1" customWidth="1"/>
    <col min="14910" max="14910" width="2.5703125" style="95" bestFit="1" customWidth="1"/>
    <col min="14911" max="14911" width="2.42578125" style="95" bestFit="1" customWidth="1"/>
    <col min="14912" max="14927" width="3.42578125" style="95" bestFit="1" customWidth="1"/>
    <col min="14928" max="15106" width="10.85546875" style="95"/>
    <col min="15107" max="15107" width="18.28515625" style="95" bestFit="1" customWidth="1"/>
    <col min="15108" max="15108" width="19.140625" style="95" bestFit="1" customWidth="1"/>
    <col min="15109" max="15109" width="15.140625" style="95" customWidth="1"/>
    <col min="15110" max="15111" width="14.140625" style="95" customWidth="1"/>
    <col min="15112" max="15114" width="10.85546875" style="95"/>
    <col min="15115" max="15116" width="26.7109375" style="95" customWidth="1"/>
    <col min="15117" max="15119" width="10.85546875" style="95"/>
    <col min="15120" max="15120" width="2.5703125" style="95" bestFit="1" customWidth="1"/>
    <col min="15121" max="15121" width="2.42578125" style="95" bestFit="1" customWidth="1"/>
    <col min="15122" max="15122" width="2.5703125" style="95" bestFit="1" customWidth="1"/>
    <col min="15123" max="15123" width="2.42578125" style="95" bestFit="1" customWidth="1"/>
    <col min="15124" max="15124" width="3.140625" style="95" bestFit="1" customWidth="1"/>
    <col min="15125" max="15125" width="2.5703125" style="95" bestFit="1" customWidth="1"/>
    <col min="15126" max="15126" width="2.42578125" style="95" bestFit="1" customWidth="1"/>
    <col min="15127" max="15133" width="3.42578125" style="95" bestFit="1" customWidth="1"/>
    <col min="15134" max="15134" width="4.42578125" style="95" bestFit="1" customWidth="1"/>
    <col min="15135" max="15141" width="3.42578125" style="95" bestFit="1" customWidth="1"/>
    <col min="15142" max="15142" width="2.5703125" style="95" bestFit="1" customWidth="1"/>
    <col min="15143" max="15143" width="2.42578125" style="95" bestFit="1" customWidth="1"/>
    <col min="15144" max="15144" width="3.140625" style="95" bestFit="1" customWidth="1"/>
    <col min="15145" max="15145" width="2.5703125" style="95" bestFit="1" customWidth="1"/>
    <col min="15146" max="15146" width="2.42578125" style="95" bestFit="1" customWidth="1"/>
    <col min="15147" max="15162" width="3.42578125" style="95" bestFit="1" customWidth="1"/>
    <col min="15163" max="15163" width="2.5703125" style="95" bestFit="1" customWidth="1"/>
    <col min="15164" max="15164" width="2.42578125" style="95" bestFit="1" customWidth="1"/>
    <col min="15165" max="15165" width="3.140625" style="95" bestFit="1" customWidth="1"/>
    <col min="15166" max="15166" width="2.5703125" style="95" bestFit="1" customWidth="1"/>
    <col min="15167" max="15167" width="2.42578125" style="95" bestFit="1" customWidth="1"/>
    <col min="15168" max="15183" width="3.42578125" style="95" bestFit="1" customWidth="1"/>
    <col min="15184" max="15362" width="10.85546875" style="95"/>
    <col min="15363" max="15363" width="18.28515625" style="95" bestFit="1" customWidth="1"/>
    <col min="15364" max="15364" width="19.140625" style="95" bestFit="1" customWidth="1"/>
    <col min="15365" max="15365" width="15.140625" style="95" customWidth="1"/>
    <col min="15366" max="15367" width="14.140625" style="95" customWidth="1"/>
    <col min="15368" max="15370" width="10.85546875" style="95"/>
    <col min="15371" max="15372" width="26.7109375" style="95" customWidth="1"/>
    <col min="15373" max="15375" width="10.85546875" style="95"/>
    <col min="15376" max="15376" width="2.5703125" style="95" bestFit="1" customWidth="1"/>
    <col min="15377" max="15377" width="2.42578125" style="95" bestFit="1" customWidth="1"/>
    <col min="15378" max="15378" width="2.5703125" style="95" bestFit="1" customWidth="1"/>
    <col min="15379" max="15379" width="2.42578125" style="95" bestFit="1" customWidth="1"/>
    <col min="15380" max="15380" width="3.140625" style="95" bestFit="1" customWidth="1"/>
    <col min="15381" max="15381" width="2.5703125" style="95" bestFit="1" customWidth="1"/>
    <col min="15382" max="15382" width="2.42578125" style="95" bestFit="1" customWidth="1"/>
    <col min="15383" max="15389" width="3.42578125" style="95" bestFit="1" customWidth="1"/>
    <col min="15390" max="15390" width="4.42578125" style="95" bestFit="1" customWidth="1"/>
    <col min="15391" max="15397" width="3.42578125" style="95" bestFit="1" customWidth="1"/>
    <col min="15398" max="15398" width="2.5703125" style="95" bestFit="1" customWidth="1"/>
    <col min="15399" max="15399" width="2.42578125" style="95" bestFit="1" customWidth="1"/>
    <col min="15400" max="15400" width="3.140625" style="95" bestFit="1" customWidth="1"/>
    <col min="15401" max="15401" width="2.5703125" style="95" bestFit="1" customWidth="1"/>
    <col min="15402" max="15402" width="2.42578125" style="95" bestFit="1" customWidth="1"/>
    <col min="15403" max="15418" width="3.42578125" style="95" bestFit="1" customWidth="1"/>
    <col min="15419" max="15419" width="2.5703125" style="95" bestFit="1" customWidth="1"/>
    <col min="15420" max="15420" width="2.42578125" style="95" bestFit="1" customWidth="1"/>
    <col min="15421" max="15421" width="3.140625" style="95" bestFit="1" customWidth="1"/>
    <col min="15422" max="15422" width="2.5703125" style="95" bestFit="1" customWidth="1"/>
    <col min="15423" max="15423" width="2.42578125" style="95" bestFit="1" customWidth="1"/>
    <col min="15424" max="15439" width="3.42578125" style="95" bestFit="1" customWidth="1"/>
    <col min="15440" max="15618" width="10.85546875" style="95"/>
    <col min="15619" max="15619" width="18.28515625" style="95" bestFit="1" customWidth="1"/>
    <col min="15620" max="15620" width="19.140625" style="95" bestFit="1" customWidth="1"/>
    <col min="15621" max="15621" width="15.140625" style="95" customWidth="1"/>
    <col min="15622" max="15623" width="14.140625" style="95" customWidth="1"/>
    <col min="15624" max="15626" width="10.85546875" style="95"/>
    <col min="15627" max="15628" width="26.7109375" style="95" customWidth="1"/>
    <col min="15629" max="15631" width="10.85546875" style="95"/>
    <col min="15632" max="15632" width="2.5703125" style="95" bestFit="1" customWidth="1"/>
    <col min="15633" max="15633" width="2.42578125" style="95" bestFit="1" customWidth="1"/>
    <col min="15634" max="15634" width="2.5703125" style="95" bestFit="1" customWidth="1"/>
    <col min="15635" max="15635" width="2.42578125" style="95" bestFit="1" customWidth="1"/>
    <col min="15636" max="15636" width="3.140625" style="95" bestFit="1" customWidth="1"/>
    <col min="15637" max="15637" width="2.5703125" style="95" bestFit="1" customWidth="1"/>
    <col min="15638" max="15638" width="2.42578125" style="95" bestFit="1" customWidth="1"/>
    <col min="15639" max="15645" width="3.42578125" style="95" bestFit="1" customWidth="1"/>
    <col min="15646" max="15646" width="4.42578125" style="95" bestFit="1" customWidth="1"/>
    <col min="15647" max="15653" width="3.42578125" style="95" bestFit="1" customWidth="1"/>
    <col min="15654" max="15654" width="2.5703125" style="95" bestFit="1" customWidth="1"/>
    <col min="15655" max="15655" width="2.42578125" style="95" bestFit="1" customWidth="1"/>
    <col min="15656" max="15656" width="3.140625" style="95" bestFit="1" customWidth="1"/>
    <col min="15657" max="15657" width="2.5703125" style="95" bestFit="1" customWidth="1"/>
    <col min="15658" max="15658" width="2.42578125" style="95" bestFit="1" customWidth="1"/>
    <col min="15659" max="15674" width="3.42578125" style="95" bestFit="1" customWidth="1"/>
    <col min="15675" max="15675" width="2.5703125" style="95" bestFit="1" customWidth="1"/>
    <col min="15676" max="15676" width="2.42578125" style="95" bestFit="1" customWidth="1"/>
    <col min="15677" max="15677" width="3.140625" style="95" bestFit="1" customWidth="1"/>
    <col min="15678" max="15678" width="2.5703125" style="95" bestFit="1" customWidth="1"/>
    <col min="15679" max="15679" width="2.42578125" style="95" bestFit="1" customWidth="1"/>
    <col min="15680" max="15695" width="3.42578125" style="95" bestFit="1" customWidth="1"/>
    <col min="15696" max="15874" width="10.85546875" style="95"/>
    <col min="15875" max="15875" width="18.28515625" style="95" bestFit="1" customWidth="1"/>
    <col min="15876" max="15876" width="19.140625" style="95" bestFit="1" customWidth="1"/>
    <col min="15877" max="15877" width="15.140625" style="95" customWidth="1"/>
    <col min="15878" max="15879" width="14.140625" style="95" customWidth="1"/>
    <col min="15880" max="15882" width="10.85546875" style="95"/>
    <col min="15883" max="15884" width="26.7109375" style="95" customWidth="1"/>
    <col min="15885" max="15887" width="10.85546875" style="95"/>
    <col min="15888" max="15888" width="2.5703125" style="95" bestFit="1" customWidth="1"/>
    <col min="15889" max="15889" width="2.42578125" style="95" bestFit="1" customWidth="1"/>
    <col min="15890" max="15890" width="2.5703125" style="95" bestFit="1" customWidth="1"/>
    <col min="15891" max="15891" width="2.42578125" style="95" bestFit="1" customWidth="1"/>
    <col min="15892" max="15892" width="3.140625" style="95" bestFit="1" customWidth="1"/>
    <col min="15893" max="15893" width="2.5703125" style="95" bestFit="1" customWidth="1"/>
    <col min="15894" max="15894" width="2.42578125" style="95" bestFit="1" customWidth="1"/>
    <col min="15895" max="15901" width="3.42578125" style="95" bestFit="1" customWidth="1"/>
    <col min="15902" max="15902" width="4.42578125" style="95" bestFit="1" customWidth="1"/>
    <col min="15903" max="15909" width="3.42578125" style="95" bestFit="1" customWidth="1"/>
    <col min="15910" max="15910" width="2.5703125" style="95" bestFit="1" customWidth="1"/>
    <col min="15911" max="15911" width="2.42578125" style="95" bestFit="1" customWidth="1"/>
    <col min="15912" max="15912" width="3.140625" style="95" bestFit="1" customWidth="1"/>
    <col min="15913" max="15913" width="2.5703125" style="95" bestFit="1" customWidth="1"/>
    <col min="15914" max="15914" width="2.42578125" style="95" bestFit="1" customWidth="1"/>
    <col min="15915" max="15930" width="3.42578125" style="95" bestFit="1" customWidth="1"/>
    <col min="15931" max="15931" width="2.5703125" style="95" bestFit="1" customWidth="1"/>
    <col min="15932" max="15932" width="2.42578125" style="95" bestFit="1" customWidth="1"/>
    <col min="15933" max="15933" width="3.140625" style="95" bestFit="1" customWidth="1"/>
    <col min="15934" max="15934" width="2.5703125" style="95" bestFit="1" customWidth="1"/>
    <col min="15935" max="15935" width="2.42578125" style="95" bestFit="1" customWidth="1"/>
    <col min="15936" max="15951" width="3.42578125" style="95" bestFit="1" customWidth="1"/>
    <col min="15952" max="16130" width="10.85546875" style="95"/>
    <col min="16131" max="16131" width="18.28515625" style="95" bestFit="1" customWidth="1"/>
    <col min="16132" max="16132" width="19.140625" style="95" bestFit="1" customWidth="1"/>
    <col min="16133" max="16133" width="15.140625" style="95" customWidth="1"/>
    <col min="16134" max="16135" width="14.140625" style="95" customWidth="1"/>
    <col min="16136" max="16138" width="10.85546875" style="95"/>
    <col min="16139" max="16140" width="26.7109375" style="95" customWidth="1"/>
    <col min="16141" max="16143" width="10.85546875" style="95"/>
    <col min="16144" max="16144" width="2.5703125" style="95" bestFit="1" customWidth="1"/>
    <col min="16145" max="16145" width="2.42578125" style="95" bestFit="1" customWidth="1"/>
    <col min="16146" max="16146" width="2.5703125" style="95" bestFit="1" customWidth="1"/>
    <col min="16147" max="16147" width="2.42578125" style="95" bestFit="1" customWidth="1"/>
    <col min="16148" max="16148" width="3.140625" style="95" bestFit="1" customWidth="1"/>
    <col min="16149" max="16149" width="2.5703125" style="95" bestFit="1" customWidth="1"/>
    <col min="16150" max="16150" width="2.42578125" style="95" bestFit="1" customWidth="1"/>
    <col min="16151" max="16157" width="3.42578125" style="95" bestFit="1" customWidth="1"/>
    <col min="16158" max="16158" width="4.42578125" style="95" bestFit="1" customWidth="1"/>
    <col min="16159" max="16165" width="3.42578125" style="95" bestFit="1" customWidth="1"/>
    <col min="16166" max="16166" width="2.5703125" style="95" bestFit="1" customWidth="1"/>
    <col min="16167" max="16167" width="2.42578125" style="95" bestFit="1" customWidth="1"/>
    <col min="16168" max="16168" width="3.140625" style="95" bestFit="1" customWidth="1"/>
    <col min="16169" max="16169" width="2.5703125" style="95" bestFit="1" customWidth="1"/>
    <col min="16170" max="16170" width="2.42578125" style="95" bestFit="1" customWidth="1"/>
    <col min="16171" max="16186" width="3.42578125" style="95" bestFit="1" customWidth="1"/>
    <col min="16187" max="16187" width="2.5703125" style="95" bestFit="1" customWidth="1"/>
    <col min="16188" max="16188" width="2.42578125" style="95" bestFit="1" customWidth="1"/>
    <col min="16189" max="16189" width="3.140625" style="95" bestFit="1" customWidth="1"/>
    <col min="16190" max="16190" width="2.5703125" style="95" bestFit="1" customWidth="1"/>
    <col min="16191" max="16191" width="2.42578125" style="95" bestFit="1" customWidth="1"/>
    <col min="16192" max="16207" width="3.42578125" style="95" bestFit="1" customWidth="1"/>
    <col min="16208" max="16384" width="10.85546875" style="95"/>
  </cols>
  <sheetData>
    <row r="2" spans="1:79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5" spans="1:79" ht="17.25" customHeight="1" thickBot="1" x14ac:dyDescent="0.3"/>
    <row r="6" spans="1:79" ht="24" thickBot="1" x14ac:dyDescent="0.4">
      <c r="C6" s="169" t="s">
        <v>129</v>
      </c>
      <c r="D6" s="170"/>
      <c r="E6" s="170"/>
      <c r="F6" s="170"/>
      <c r="G6" s="171"/>
      <c r="K6" s="172" t="s">
        <v>93</v>
      </c>
      <c r="L6" s="173"/>
      <c r="P6" s="174" t="s">
        <v>94</v>
      </c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6"/>
      <c r="AL6" s="174" t="s">
        <v>95</v>
      </c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6"/>
      <c r="BG6" s="174" t="s">
        <v>96</v>
      </c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75"/>
      <c r="BV6" s="175"/>
      <c r="BW6" s="175"/>
      <c r="BX6" s="175"/>
      <c r="BY6" s="175"/>
      <c r="BZ6" s="175"/>
      <c r="CA6" s="176"/>
    </row>
    <row r="7" spans="1:79" ht="19.5" customHeight="1" x14ac:dyDescent="0.25">
      <c r="F7" s="96"/>
      <c r="G7" s="95" t="s">
        <v>100</v>
      </c>
      <c r="K7" s="97"/>
      <c r="L7" s="97"/>
      <c r="P7" s="99">
        <v>1</v>
      </c>
      <c r="Q7" s="99">
        <v>2</v>
      </c>
      <c r="R7" s="99">
        <v>3</v>
      </c>
      <c r="S7" s="99">
        <v>4</v>
      </c>
      <c r="T7" s="99">
        <v>5</v>
      </c>
      <c r="U7" s="99">
        <v>6</v>
      </c>
      <c r="V7" s="99">
        <v>9</v>
      </c>
      <c r="W7" s="99">
        <v>10</v>
      </c>
      <c r="X7" s="99">
        <v>13</v>
      </c>
      <c r="Y7" s="99">
        <v>14</v>
      </c>
      <c r="Z7" s="99">
        <v>15</v>
      </c>
      <c r="AA7" s="99">
        <v>16</v>
      </c>
      <c r="AB7" s="99">
        <v>17</v>
      </c>
      <c r="AC7" s="99">
        <v>20</v>
      </c>
      <c r="AD7" s="99">
        <v>21</v>
      </c>
      <c r="AE7" s="99">
        <v>22</v>
      </c>
      <c r="AF7" s="99">
        <v>23</v>
      </c>
      <c r="AG7" s="99">
        <v>24</v>
      </c>
      <c r="AH7" s="99">
        <v>27</v>
      </c>
      <c r="AI7" s="99">
        <v>28</v>
      </c>
      <c r="AJ7" s="98">
        <v>1</v>
      </c>
      <c r="AK7" s="98">
        <v>2</v>
      </c>
      <c r="AL7" s="98">
        <v>3</v>
      </c>
      <c r="AM7" s="98">
        <v>6</v>
      </c>
      <c r="AN7" s="98">
        <v>7</v>
      </c>
      <c r="AO7" s="98">
        <v>8</v>
      </c>
      <c r="AP7" s="98">
        <v>9</v>
      </c>
      <c r="AQ7" s="98">
        <v>10</v>
      </c>
      <c r="AR7" s="98">
        <v>13</v>
      </c>
      <c r="AS7" s="98">
        <v>14</v>
      </c>
      <c r="AT7" s="98">
        <v>15</v>
      </c>
      <c r="AU7" s="98">
        <v>16</v>
      </c>
      <c r="AV7" s="98">
        <v>17</v>
      </c>
      <c r="AW7" s="98">
        <v>20</v>
      </c>
      <c r="AX7" s="98">
        <v>21</v>
      </c>
      <c r="AY7" s="98">
        <v>22</v>
      </c>
      <c r="AZ7" s="98">
        <v>23</v>
      </c>
      <c r="BA7" s="98">
        <v>24</v>
      </c>
      <c r="BB7" s="98">
        <v>27</v>
      </c>
      <c r="BC7" s="98">
        <v>28</v>
      </c>
      <c r="BD7" s="98">
        <v>29</v>
      </c>
      <c r="BE7" s="98">
        <v>30</v>
      </c>
      <c r="BF7" s="98">
        <v>31</v>
      </c>
      <c r="BG7" s="98">
        <v>3</v>
      </c>
      <c r="BH7" s="98">
        <v>6</v>
      </c>
      <c r="BI7" s="98">
        <v>7</v>
      </c>
      <c r="BJ7" s="98">
        <v>8</v>
      </c>
      <c r="BK7" s="98">
        <v>9</v>
      </c>
      <c r="BL7" s="98">
        <v>10</v>
      </c>
      <c r="BM7" s="98">
        <v>13</v>
      </c>
      <c r="BN7" s="98">
        <v>14</v>
      </c>
      <c r="BO7" s="98">
        <v>15</v>
      </c>
      <c r="BP7" s="98">
        <v>16</v>
      </c>
      <c r="BQ7" s="98">
        <v>17</v>
      </c>
      <c r="BR7" s="98">
        <v>20</v>
      </c>
      <c r="BS7" s="98">
        <v>21</v>
      </c>
      <c r="BT7" s="98">
        <v>22</v>
      </c>
      <c r="BU7" s="98">
        <v>23</v>
      </c>
      <c r="BV7" s="98">
        <v>24</v>
      </c>
      <c r="BW7" s="98">
        <v>27</v>
      </c>
      <c r="BX7" s="98">
        <v>28</v>
      </c>
      <c r="BY7" s="98">
        <v>29</v>
      </c>
      <c r="BZ7" s="98">
        <v>30</v>
      </c>
      <c r="CA7" s="98">
        <v>31</v>
      </c>
    </row>
    <row r="8" spans="1:79" ht="15.75" thickBot="1" x14ac:dyDescent="0.3">
      <c r="A8" s="101" t="s">
        <v>101</v>
      </c>
      <c r="D8" s="102"/>
      <c r="E8" s="103" t="s">
        <v>102</v>
      </c>
      <c r="F8" s="104" t="s">
        <v>103</v>
      </c>
      <c r="G8" s="104" t="s">
        <v>104</v>
      </c>
      <c r="H8" s="105"/>
      <c r="K8" s="106" t="s">
        <v>105</v>
      </c>
      <c r="L8" s="107" t="s">
        <v>106</v>
      </c>
      <c r="P8" s="108" t="s">
        <v>110</v>
      </c>
      <c r="Q8" s="108" t="s">
        <v>111</v>
      </c>
      <c r="R8" s="108" t="s">
        <v>107</v>
      </c>
      <c r="S8" s="108" t="s">
        <v>108</v>
      </c>
      <c r="T8" s="108" t="s">
        <v>109</v>
      </c>
      <c r="U8" s="108" t="s">
        <v>110</v>
      </c>
      <c r="V8" s="108" t="s">
        <v>111</v>
      </c>
      <c r="W8" s="108" t="s">
        <v>107</v>
      </c>
      <c r="X8" s="108" t="s">
        <v>108</v>
      </c>
      <c r="Y8" s="108" t="s">
        <v>109</v>
      </c>
      <c r="Z8" s="108" t="s">
        <v>110</v>
      </c>
      <c r="AA8" s="108" t="s">
        <v>111</v>
      </c>
      <c r="AB8" s="108" t="s">
        <v>107</v>
      </c>
      <c r="AC8" s="108" t="s">
        <v>108</v>
      </c>
      <c r="AD8" s="108" t="s">
        <v>109</v>
      </c>
      <c r="AE8" s="108" t="s">
        <v>110</v>
      </c>
      <c r="AF8" s="108" t="s">
        <v>111</v>
      </c>
      <c r="AG8" s="108" t="s">
        <v>107</v>
      </c>
      <c r="AH8" s="108" t="s">
        <v>108</v>
      </c>
      <c r="AI8" s="108" t="s">
        <v>109</v>
      </c>
      <c r="AJ8" s="108" t="s">
        <v>110</v>
      </c>
      <c r="AK8" s="108" t="s">
        <v>111</v>
      </c>
      <c r="AL8" s="108" t="s">
        <v>107</v>
      </c>
      <c r="AM8" s="108" t="s">
        <v>108</v>
      </c>
      <c r="AN8" s="108" t="s">
        <v>109</v>
      </c>
      <c r="AO8" s="108" t="s">
        <v>110</v>
      </c>
      <c r="AP8" s="108" t="s">
        <v>111</v>
      </c>
      <c r="AQ8" s="108" t="s">
        <v>107</v>
      </c>
      <c r="AR8" s="108" t="s">
        <v>108</v>
      </c>
      <c r="AS8" s="108" t="s">
        <v>109</v>
      </c>
      <c r="AT8" s="108" t="s">
        <v>110</v>
      </c>
      <c r="AU8" s="108" t="s">
        <v>111</v>
      </c>
      <c r="AV8" s="108" t="s">
        <v>107</v>
      </c>
      <c r="AW8" s="108" t="s">
        <v>108</v>
      </c>
      <c r="AX8" s="108" t="s">
        <v>109</v>
      </c>
      <c r="AY8" s="108" t="s">
        <v>110</v>
      </c>
      <c r="AZ8" s="108" t="s">
        <v>111</v>
      </c>
      <c r="BA8" s="108" t="s">
        <v>107</v>
      </c>
      <c r="BB8" s="108" t="s">
        <v>108</v>
      </c>
      <c r="BC8" s="108" t="s">
        <v>109</v>
      </c>
      <c r="BD8" s="108" t="s">
        <v>110</v>
      </c>
      <c r="BE8" s="108" t="s">
        <v>111</v>
      </c>
      <c r="BF8" s="108" t="s">
        <v>107</v>
      </c>
      <c r="BG8" s="108" t="s">
        <v>107</v>
      </c>
      <c r="BH8" s="108" t="s">
        <v>108</v>
      </c>
      <c r="BI8" s="108" t="s">
        <v>109</v>
      </c>
      <c r="BJ8" s="108" t="s">
        <v>110</v>
      </c>
      <c r="BK8" s="108" t="s">
        <v>111</v>
      </c>
      <c r="BL8" s="108" t="s">
        <v>107</v>
      </c>
      <c r="BM8" s="108" t="s">
        <v>108</v>
      </c>
      <c r="BN8" s="108" t="s">
        <v>109</v>
      </c>
      <c r="BO8" s="108" t="s">
        <v>110</v>
      </c>
      <c r="BP8" s="108" t="s">
        <v>111</v>
      </c>
      <c r="BQ8" s="108" t="s">
        <v>107</v>
      </c>
      <c r="BR8" s="108" t="s">
        <v>108</v>
      </c>
      <c r="BS8" s="108" t="s">
        <v>109</v>
      </c>
      <c r="BT8" s="108" t="s">
        <v>110</v>
      </c>
      <c r="BU8" s="108" t="s">
        <v>111</v>
      </c>
      <c r="BV8" s="108" t="s">
        <v>107</v>
      </c>
      <c r="BW8" s="108" t="s">
        <v>108</v>
      </c>
      <c r="BX8" s="108" t="s">
        <v>109</v>
      </c>
      <c r="BY8" s="108" t="s">
        <v>110</v>
      </c>
      <c r="BZ8" s="108" t="s">
        <v>111</v>
      </c>
      <c r="CA8" s="108" t="s">
        <v>107</v>
      </c>
    </row>
    <row r="9" spans="1:79" ht="15.75" thickBot="1" x14ac:dyDescent="0.3">
      <c r="C9" s="109"/>
      <c r="D9" s="110"/>
      <c r="E9" s="110"/>
      <c r="F9" s="149">
        <v>88</v>
      </c>
      <c r="G9" s="112">
        <v>0</v>
      </c>
      <c r="H9" s="113"/>
      <c r="J9" s="114" t="s">
        <v>112</v>
      </c>
      <c r="K9" s="115"/>
      <c r="L9" s="115"/>
      <c r="P9" s="150"/>
    </row>
    <row r="10" spans="1:79" x14ac:dyDescent="0.25">
      <c r="A10" s="95">
        <v>1</v>
      </c>
      <c r="C10" s="116"/>
      <c r="D10" s="116"/>
      <c r="E10" s="116"/>
      <c r="F10" s="117"/>
      <c r="G10" s="113"/>
      <c r="P10" s="151" t="s">
        <v>117</v>
      </c>
      <c r="Q10" s="151" t="s">
        <v>117</v>
      </c>
      <c r="R10" s="151" t="s">
        <v>117</v>
      </c>
      <c r="S10" s="152" t="s">
        <v>118</v>
      </c>
      <c r="T10" s="153" t="s">
        <v>119</v>
      </c>
      <c r="U10" s="153" t="s">
        <v>119</v>
      </c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</row>
    <row r="11" spans="1:79" s="119" customFormat="1" ht="15.75" customHeight="1" thickBot="1" x14ac:dyDescent="0.3">
      <c r="C11" s="120"/>
      <c r="D11" s="120" t="s">
        <v>113</v>
      </c>
      <c r="E11" s="120" t="s">
        <v>114</v>
      </c>
      <c r="F11" s="121" t="s">
        <v>115</v>
      </c>
      <c r="G11" s="122" t="s">
        <v>116</v>
      </c>
      <c r="L11" s="123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28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</row>
    <row r="12" spans="1:79" x14ac:dyDescent="0.25">
      <c r="C12" s="129"/>
      <c r="D12" s="130"/>
      <c r="E12" s="130"/>
      <c r="F12" s="131"/>
      <c r="G12" s="132"/>
      <c r="K12" s="133" t="s">
        <v>120</v>
      </c>
      <c r="L12" s="134" t="s">
        <v>121</v>
      </c>
    </row>
    <row r="13" spans="1:79" ht="19.5" thickBot="1" x14ac:dyDescent="0.35">
      <c r="C13" s="129" t="s">
        <v>122</v>
      </c>
      <c r="D13" s="115">
        <v>4</v>
      </c>
      <c r="E13" s="135">
        <f>D13*8*A10</f>
        <v>32</v>
      </c>
      <c r="F13" s="136">
        <f>F9/E13</f>
        <v>2.75</v>
      </c>
      <c r="G13" s="136">
        <f>F13/22</f>
        <v>0.125</v>
      </c>
      <c r="K13" s="137">
        <v>42534</v>
      </c>
      <c r="L13" s="138" t="e">
        <f ca="1">_xll.DIA.LAB(K13,F13)</f>
        <v>#NAME?</v>
      </c>
      <c r="P13" s="95" t="s">
        <v>123</v>
      </c>
      <c r="Q13" s="95" t="s">
        <v>123</v>
      </c>
      <c r="R13" s="95" t="s">
        <v>123</v>
      </c>
      <c r="S13" s="95" t="s">
        <v>123</v>
      </c>
      <c r="T13" s="95" t="s">
        <v>123</v>
      </c>
      <c r="U13" s="95" t="s">
        <v>124</v>
      </c>
      <c r="AE13" s="95" t="s">
        <v>92</v>
      </c>
    </row>
    <row r="14" spans="1:79" ht="15.75" thickBot="1" x14ac:dyDescent="0.3">
      <c r="E14" s="97" t="s">
        <v>100</v>
      </c>
      <c r="F14" s="139">
        <f>F13</f>
        <v>2.75</v>
      </c>
      <c r="G14" s="140">
        <f>G13</f>
        <v>0.125</v>
      </c>
      <c r="K14" s="101"/>
    </row>
    <row r="15" spans="1:79" ht="16.5" thickTop="1" thickBot="1" x14ac:dyDescent="0.3"/>
    <row r="16" spans="1:79" ht="19.5" thickBot="1" x14ac:dyDescent="0.35">
      <c r="K16" s="114" t="s">
        <v>125</v>
      </c>
      <c r="L16" s="143" t="e">
        <f ca="1">L13+3</f>
        <v>#NAME?</v>
      </c>
    </row>
    <row r="17" spans="3:5" ht="17.25" customHeight="1" x14ac:dyDescent="0.25"/>
    <row r="23" spans="3:5" x14ac:dyDescent="0.25">
      <c r="C23" s="113" t="s">
        <v>126</v>
      </c>
      <c r="D23" s="105">
        <v>4</v>
      </c>
      <c r="E23" s="154" t="s">
        <v>127</v>
      </c>
    </row>
    <row r="24" spans="3:5" x14ac:dyDescent="0.25">
      <c r="C24" s="113" t="s">
        <v>128</v>
      </c>
      <c r="D24" s="155">
        <v>6</v>
      </c>
      <c r="E24" s="145" t="s">
        <v>127</v>
      </c>
    </row>
  </sheetData>
  <mergeCells count="5">
    <mergeCell ref="C6:G6"/>
    <mergeCell ref="K6:L6"/>
    <mergeCell ref="P6:AK6"/>
    <mergeCell ref="AL6:BF6"/>
    <mergeCell ref="BG6:C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26"/>
  <sheetViews>
    <sheetView zoomScale="69" zoomScaleNormal="69" workbookViewId="0">
      <selection activeCell="F26" sqref="F26"/>
    </sheetView>
  </sheetViews>
  <sheetFormatPr baseColWidth="10" defaultRowHeight="15" x14ac:dyDescent="0.25"/>
  <cols>
    <col min="1" max="1" width="15.140625" style="95" customWidth="1"/>
    <col min="2" max="2" width="3.85546875" style="95" customWidth="1"/>
    <col min="3" max="3" width="18.28515625" style="95" customWidth="1"/>
    <col min="4" max="5" width="16.5703125" style="95" customWidth="1"/>
    <col min="6" max="7" width="15.85546875" style="95" customWidth="1"/>
    <col min="8" max="8" width="10.85546875" style="95"/>
    <col min="9" max="9" width="5.85546875" style="95" customWidth="1"/>
    <col min="10" max="10" width="10.85546875" style="95"/>
    <col min="11" max="11" width="21.140625" style="95" customWidth="1"/>
    <col min="12" max="12" width="26" style="95" customWidth="1"/>
    <col min="13" max="14" width="10.85546875" style="95"/>
    <col min="15" max="114" width="3" style="95" customWidth="1"/>
    <col min="115" max="115" width="2.5703125" style="95" bestFit="1" customWidth="1"/>
    <col min="116" max="130" width="3.42578125" style="95" bestFit="1" customWidth="1"/>
    <col min="131" max="131" width="2.42578125" style="95" bestFit="1" customWidth="1"/>
    <col min="132" max="132" width="2.5703125" style="95" bestFit="1" customWidth="1"/>
    <col min="133" max="133" width="2.42578125" style="95" bestFit="1" customWidth="1"/>
    <col min="134" max="134" width="3.140625" style="95" bestFit="1" customWidth="1"/>
    <col min="135" max="135" width="2.5703125" style="95" bestFit="1" customWidth="1"/>
    <col min="136" max="136" width="2.42578125" style="95" bestFit="1" customWidth="1"/>
    <col min="137" max="137" width="2.5703125" style="95" bestFit="1" customWidth="1"/>
    <col min="138" max="152" width="3.42578125" style="95" bestFit="1" customWidth="1"/>
    <col min="153" max="256" width="10.85546875" style="95"/>
    <col min="257" max="257" width="15.140625" style="95" customWidth="1"/>
    <col min="258" max="258" width="3.85546875" style="95" customWidth="1"/>
    <col min="259" max="259" width="18.28515625" style="95" customWidth="1"/>
    <col min="260" max="261" width="16.5703125" style="95" customWidth="1"/>
    <col min="262" max="263" width="15.85546875" style="95" customWidth="1"/>
    <col min="264" max="264" width="10.85546875" style="95"/>
    <col min="265" max="265" width="5.85546875" style="95" customWidth="1"/>
    <col min="266" max="266" width="10.85546875" style="95"/>
    <col min="267" max="267" width="21.140625" style="95" customWidth="1"/>
    <col min="268" max="268" width="26" style="95" customWidth="1"/>
    <col min="269" max="270" width="10.85546875" style="95"/>
    <col min="271" max="370" width="3" style="95" customWidth="1"/>
    <col min="371" max="371" width="2.5703125" style="95" bestFit="1" customWidth="1"/>
    <col min="372" max="386" width="3.42578125" style="95" bestFit="1" customWidth="1"/>
    <col min="387" max="387" width="2.42578125" style="95" bestFit="1" customWidth="1"/>
    <col min="388" max="388" width="2.5703125" style="95" bestFit="1" customWidth="1"/>
    <col min="389" max="389" width="2.42578125" style="95" bestFit="1" customWidth="1"/>
    <col min="390" max="390" width="3.140625" style="95" bestFit="1" customWidth="1"/>
    <col min="391" max="391" width="2.5703125" style="95" bestFit="1" customWidth="1"/>
    <col min="392" max="392" width="2.42578125" style="95" bestFit="1" customWidth="1"/>
    <col min="393" max="393" width="2.5703125" style="95" bestFit="1" customWidth="1"/>
    <col min="394" max="408" width="3.42578125" style="95" bestFit="1" customWidth="1"/>
    <col min="409" max="512" width="10.85546875" style="95"/>
    <col min="513" max="513" width="15.140625" style="95" customWidth="1"/>
    <col min="514" max="514" width="3.85546875" style="95" customWidth="1"/>
    <col min="515" max="515" width="18.28515625" style="95" customWidth="1"/>
    <col min="516" max="517" width="16.5703125" style="95" customWidth="1"/>
    <col min="518" max="519" width="15.85546875" style="95" customWidth="1"/>
    <col min="520" max="520" width="10.85546875" style="95"/>
    <col min="521" max="521" width="5.85546875" style="95" customWidth="1"/>
    <col min="522" max="522" width="10.85546875" style="95"/>
    <col min="523" max="523" width="21.140625" style="95" customWidth="1"/>
    <col min="524" max="524" width="26" style="95" customWidth="1"/>
    <col min="525" max="526" width="10.85546875" style="95"/>
    <col min="527" max="626" width="3" style="95" customWidth="1"/>
    <col min="627" max="627" width="2.5703125" style="95" bestFit="1" customWidth="1"/>
    <col min="628" max="642" width="3.42578125" style="95" bestFit="1" customWidth="1"/>
    <col min="643" max="643" width="2.42578125" style="95" bestFit="1" customWidth="1"/>
    <col min="644" max="644" width="2.5703125" style="95" bestFit="1" customWidth="1"/>
    <col min="645" max="645" width="2.42578125" style="95" bestFit="1" customWidth="1"/>
    <col min="646" max="646" width="3.140625" style="95" bestFit="1" customWidth="1"/>
    <col min="647" max="647" width="2.5703125" style="95" bestFit="1" customWidth="1"/>
    <col min="648" max="648" width="2.42578125" style="95" bestFit="1" customWidth="1"/>
    <col min="649" max="649" width="2.5703125" style="95" bestFit="1" customWidth="1"/>
    <col min="650" max="664" width="3.42578125" style="95" bestFit="1" customWidth="1"/>
    <col min="665" max="768" width="10.85546875" style="95"/>
    <col min="769" max="769" width="15.140625" style="95" customWidth="1"/>
    <col min="770" max="770" width="3.85546875" style="95" customWidth="1"/>
    <col min="771" max="771" width="18.28515625" style="95" customWidth="1"/>
    <col min="772" max="773" width="16.5703125" style="95" customWidth="1"/>
    <col min="774" max="775" width="15.85546875" style="95" customWidth="1"/>
    <col min="776" max="776" width="10.85546875" style="95"/>
    <col min="777" max="777" width="5.85546875" style="95" customWidth="1"/>
    <col min="778" max="778" width="10.85546875" style="95"/>
    <col min="779" max="779" width="21.140625" style="95" customWidth="1"/>
    <col min="780" max="780" width="26" style="95" customWidth="1"/>
    <col min="781" max="782" width="10.85546875" style="95"/>
    <col min="783" max="882" width="3" style="95" customWidth="1"/>
    <col min="883" max="883" width="2.5703125" style="95" bestFit="1" customWidth="1"/>
    <col min="884" max="898" width="3.42578125" style="95" bestFit="1" customWidth="1"/>
    <col min="899" max="899" width="2.42578125" style="95" bestFit="1" customWidth="1"/>
    <col min="900" max="900" width="2.5703125" style="95" bestFit="1" customWidth="1"/>
    <col min="901" max="901" width="2.42578125" style="95" bestFit="1" customWidth="1"/>
    <col min="902" max="902" width="3.140625" style="95" bestFit="1" customWidth="1"/>
    <col min="903" max="903" width="2.5703125" style="95" bestFit="1" customWidth="1"/>
    <col min="904" max="904" width="2.42578125" style="95" bestFit="1" customWidth="1"/>
    <col min="905" max="905" width="2.5703125" style="95" bestFit="1" customWidth="1"/>
    <col min="906" max="920" width="3.42578125" style="95" bestFit="1" customWidth="1"/>
    <col min="921" max="1024" width="10.85546875" style="95"/>
    <col min="1025" max="1025" width="15.140625" style="95" customWidth="1"/>
    <col min="1026" max="1026" width="3.85546875" style="95" customWidth="1"/>
    <col min="1027" max="1027" width="18.28515625" style="95" customWidth="1"/>
    <col min="1028" max="1029" width="16.5703125" style="95" customWidth="1"/>
    <col min="1030" max="1031" width="15.85546875" style="95" customWidth="1"/>
    <col min="1032" max="1032" width="10.85546875" style="95"/>
    <col min="1033" max="1033" width="5.85546875" style="95" customWidth="1"/>
    <col min="1034" max="1034" width="10.85546875" style="95"/>
    <col min="1035" max="1035" width="21.140625" style="95" customWidth="1"/>
    <col min="1036" max="1036" width="26" style="95" customWidth="1"/>
    <col min="1037" max="1038" width="10.85546875" style="95"/>
    <col min="1039" max="1138" width="3" style="95" customWidth="1"/>
    <col min="1139" max="1139" width="2.5703125" style="95" bestFit="1" customWidth="1"/>
    <col min="1140" max="1154" width="3.42578125" style="95" bestFit="1" customWidth="1"/>
    <col min="1155" max="1155" width="2.42578125" style="95" bestFit="1" customWidth="1"/>
    <col min="1156" max="1156" width="2.5703125" style="95" bestFit="1" customWidth="1"/>
    <col min="1157" max="1157" width="2.42578125" style="95" bestFit="1" customWidth="1"/>
    <col min="1158" max="1158" width="3.140625" style="95" bestFit="1" customWidth="1"/>
    <col min="1159" max="1159" width="2.5703125" style="95" bestFit="1" customWidth="1"/>
    <col min="1160" max="1160" width="2.42578125" style="95" bestFit="1" customWidth="1"/>
    <col min="1161" max="1161" width="2.5703125" style="95" bestFit="1" customWidth="1"/>
    <col min="1162" max="1176" width="3.42578125" style="95" bestFit="1" customWidth="1"/>
    <col min="1177" max="1280" width="10.85546875" style="95"/>
    <col min="1281" max="1281" width="15.140625" style="95" customWidth="1"/>
    <col min="1282" max="1282" width="3.85546875" style="95" customWidth="1"/>
    <col min="1283" max="1283" width="18.28515625" style="95" customWidth="1"/>
    <col min="1284" max="1285" width="16.5703125" style="95" customWidth="1"/>
    <col min="1286" max="1287" width="15.85546875" style="95" customWidth="1"/>
    <col min="1288" max="1288" width="10.85546875" style="95"/>
    <col min="1289" max="1289" width="5.85546875" style="95" customWidth="1"/>
    <col min="1290" max="1290" width="10.85546875" style="95"/>
    <col min="1291" max="1291" width="21.140625" style="95" customWidth="1"/>
    <col min="1292" max="1292" width="26" style="95" customWidth="1"/>
    <col min="1293" max="1294" width="10.85546875" style="95"/>
    <col min="1295" max="1394" width="3" style="95" customWidth="1"/>
    <col min="1395" max="1395" width="2.5703125" style="95" bestFit="1" customWidth="1"/>
    <col min="1396" max="1410" width="3.42578125" style="95" bestFit="1" customWidth="1"/>
    <col min="1411" max="1411" width="2.42578125" style="95" bestFit="1" customWidth="1"/>
    <col min="1412" max="1412" width="2.5703125" style="95" bestFit="1" customWidth="1"/>
    <col min="1413" max="1413" width="2.42578125" style="95" bestFit="1" customWidth="1"/>
    <col min="1414" max="1414" width="3.140625" style="95" bestFit="1" customWidth="1"/>
    <col min="1415" max="1415" width="2.5703125" style="95" bestFit="1" customWidth="1"/>
    <col min="1416" max="1416" width="2.42578125" style="95" bestFit="1" customWidth="1"/>
    <col min="1417" max="1417" width="2.5703125" style="95" bestFit="1" customWidth="1"/>
    <col min="1418" max="1432" width="3.42578125" style="95" bestFit="1" customWidth="1"/>
    <col min="1433" max="1536" width="10.85546875" style="95"/>
    <col min="1537" max="1537" width="15.140625" style="95" customWidth="1"/>
    <col min="1538" max="1538" width="3.85546875" style="95" customWidth="1"/>
    <col min="1539" max="1539" width="18.28515625" style="95" customWidth="1"/>
    <col min="1540" max="1541" width="16.5703125" style="95" customWidth="1"/>
    <col min="1542" max="1543" width="15.85546875" style="95" customWidth="1"/>
    <col min="1544" max="1544" width="10.85546875" style="95"/>
    <col min="1545" max="1545" width="5.85546875" style="95" customWidth="1"/>
    <col min="1546" max="1546" width="10.85546875" style="95"/>
    <col min="1547" max="1547" width="21.140625" style="95" customWidth="1"/>
    <col min="1548" max="1548" width="26" style="95" customWidth="1"/>
    <col min="1549" max="1550" width="10.85546875" style="95"/>
    <col min="1551" max="1650" width="3" style="95" customWidth="1"/>
    <col min="1651" max="1651" width="2.5703125" style="95" bestFit="1" customWidth="1"/>
    <col min="1652" max="1666" width="3.42578125" style="95" bestFit="1" customWidth="1"/>
    <col min="1667" max="1667" width="2.42578125" style="95" bestFit="1" customWidth="1"/>
    <col min="1668" max="1668" width="2.5703125" style="95" bestFit="1" customWidth="1"/>
    <col min="1669" max="1669" width="2.42578125" style="95" bestFit="1" customWidth="1"/>
    <col min="1670" max="1670" width="3.140625" style="95" bestFit="1" customWidth="1"/>
    <col min="1671" max="1671" width="2.5703125" style="95" bestFit="1" customWidth="1"/>
    <col min="1672" max="1672" width="2.42578125" style="95" bestFit="1" customWidth="1"/>
    <col min="1673" max="1673" width="2.5703125" style="95" bestFit="1" customWidth="1"/>
    <col min="1674" max="1688" width="3.42578125" style="95" bestFit="1" customWidth="1"/>
    <col min="1689" max="1792" width="10.85546875" style="95"/>
    <col min="1793" max="1793" width="15.140625" style="95" customWidth="1"/>
    <col min="1794" max="1794" width="3.85546875" style="95" customWidth="1"/>
    <col min="1795" max="1795" width="18.28515625" style="95" customWidth="1"/>
    <col min="1796" max="1797" width="16.5703125" style="95" customWidth="1"/>
    <col min="1798" max="1799" width="15.85546875" style="95" customWidth="1"/>
    <col min="1800" max="1800" width="10.85546875" style="95"/>
    <col min="1801" max="1801" width="5.85546875" style="95" customWidth="1"/>
    <col min="1802" max="1802" width="10.85546875" style="95"/>
    <col min="1803" max="1803" width="21.140625" style="95" customWidth="1"/>
    <col min="1804" max="1804" width="26" style="95" customWidth="1"/>
    <col min="1805" max="1806" width="10.85546875" style="95"/>
    <col min="1807" max="1906" width="3" style="95" customWidth="1"/>
    <col min="1907" max="1907" width="2.5703125" style="95" bestFit="1" customWidth="1"/>
    <col min="1908" max="1922" width="3.42578125" style="95" bestFit="1" customWidth="1"/>
    <col min="1923" max="1923" width="2.42578125" style="95" bestFit="1" customWidth="1"/>
    <col min="1924" max="1924" width="2.5703125" style="95" bestFit="1" customWidth="1"/>
    <col min="1925" max="1925" width="2.42578125" style="95" bestFit="1" customWidth="1"/>
    <col min="1926" max="1926" width="3.140625" style="95" bestFit="1" customWidth="1"/>
    <col min="1927" max="1927" width="2.5703125" style="95" bestFit="1" customWidth="1"/>
    <col min="1928" max="1928" width="2.42578125" style="95" bestFit="1" customWidth="1"/>
    <col min="1929" max="1929" width="2.5703125" style="95" bestFit="1" customWidth="1"/>
    <col min="1930" max="1944" width="3.42578125" style="95" bestFit="1" customWidth="1"/>
    <col min="1945" max="2048" width="10.85546875" style="95"/>
    <col min="2049" max="2049" width="15.140625" style="95" customWidth="1"/>
    <col min="2050" max="2050" width="3.85546875" style="95" customWidth="1"/>
    <col min="2051" max="2051" width="18.28515625" style="95" customWidth="1"/>
    <col min="2052" max="2053" width="16.5703125" style="95" customWidth="1"/>
    <col min="2054" max="2055" width="15.85546875" style="95" customWidth="1"/>
    <col min="2056" max="2056" width="10.85546875" style="95"/>
    <col min="2057" max="2057" width="5.85546875" style="95" customWidth="1"/>
    <col min="2058" max="2058" width="10.85546875" style="95"/>
    <col min="2059" max="2059" width="21.140625" style="95" customWidth="1"/>
    <col min="2060" max="2060" width="26" style="95" customWidth="1"/>
    <col min="2061" max="2062" width="10.85546875" style="95"/>
    <col min="2063" max="2162" width="3" style="95" customWidth="1"/>
    <col min="2163" max="2163" width="2.5703125" style="95" bestFit="1" customWidth="1"/>
    <col min="2164" max="2178" width="3.42578125" style="95" bestFit="1" customWidth="1"/>
    <col min="2179" max="2179" width="2.42578125" style="95" bestFit="1" customWidth="1"/>
    <col min="2180" max="2180" width="2.5703125" style="95" bestFit="1" customWidth="1"/>
    <col min="2181" max="2181" width="2.42578125" style="95" bestFit="1" customWidth="1"/>
    <col min="2182" max="2182" width="3.140625" style="95" bestFit="1" customWidth="1"/>
    <col min="2183" max="2183" width="2.5703125" style="95" bestFit="1" customWidth="1"/>
    <col min="2184" max="2184" width="2.42578125" style="95" bestFit="1" customWidth="1"/>
    <col min="2185" max="2185" width="2.5703125" style="95" bestFit="1" customWidth="1"/>
    <col min="2186" max="2200" width="3.42578125" style="95" bestFit="1" customWidth="1"/>
    <col min="2201" max="2304" width="10.85546875" style="95"/>
    <col min="2305" max="2305" width="15.140625" style="95" customWidth="1"/>
    <col min="2306" max="2306" width="3.85546875" style="95" customWidth="1"/>
    <col min="2307" max="2307" width="18.28515625" style="95" customWidth="1"/>
    <col min="2308" max="2309" width="16.5703125" style="95" customWidth="1"/>
    <col min="2310" max="2311" width="15.85546875" style="95" customWidth="1"/>
    <col min="2312" max="2312" width="10.85546875" style="95"/>
    <col min="2313" max="2313" width="5.85546875" style="95" customWidth="1"/>
    <col min="2314" max="2314" width="10.85546875" style="95"/>
    <col min="2315" max="2315" width="21.140625" style="95" customWidth="1"/>
    <col min="2316" max="2316" width="26" style="95" customWidth="1"/>
    <col min="2317" max="2318" width="10.85546875" style="95"/>
    <col min="2319" max="2418" width="3" style="95" customWidth="1"/>
    <col min="2419" max="2419" width="2.5703125" style="95" bestFit="1" customWidth="1"/>
    <col min="2420" max="2434" width="3.42578125" style="95" bestFit="1" customWidth="1"/>
    <col min="2435" max="2435" width="2.42578125" style="95" bestFit="1" customWidth="1"/>
    <col min="2436" max="2436" width="2.5703125" style="95" bestFit="1" customWidth="1"/>
    <col min="2437" max="2437" width="2.42578125" style="95" bestFit="1" customWidth="1"/>
    <col min="2438" max="2438" width="3.140625" style="95" bestFit="1" customWidth="1"/>
    <col min="2439" max="2439" width="2.5703125" style="95" bestFit="1" customWidth="1"/>
    <col min="2440" max="2440" width="2.42578125" style="95" bestFit="1" customWidth="1"/>
    <col min="2441" max="2441" width="2.5703125" style="95" bestFit="1" customWidth="1"/>
    <col min="2442" max="2456" width="3.42578125" style="95" bestFit="1" customWidth="1"/>
    <col min="2457" max="2560" width="10.85546875" style="95"/>
    <col min="2561" max="2561" width="15.140625" style="95" customWidth="1"/>
    <col min="2562" max="2562" width="3.85546875" style="95" customWidth="1"/>
    <col min="2563" max="2563" width="18.28515625" style="95" customWidth="1"/>
    <col min="2564" max="2565" width="16.5703125" style="95" customWidth="1"/>
    <col min="2566" max="2567" width="15.85546875" style="95" customWidth="1"/>
    <col min="2568" max="2568" width="10.85546875" style="95"/>
    <col min="2569" max="2569" width="5.85546875" style="95" customWidth="1"/>
    <col min="2570" max="2570" width="10.85546875" style="95"/>
    <col min="2571" max="2571" width="21.140625" style="95" customWidth="1"/>
    <col min="2572" max="2572" width="26" style="95" customWidth="1"/>
    <col min="2573" max="2574" width="10.85546875" style="95"/>
    <col min="2575" max="2674" width="3" style="95" customWidth="1"/>
    <col min="2675" max="2675" width="2.5703125" style="95" bestFit="1" customWidth="1"/>
    <col min="2676" max="2690" width="3.42578125" style="95" bestFit="1" customWidth="1"/>
    <col min="2691" max="2691" width="2.42578125" style="95" bestFit="1" customWidth="1"/>
    <col min="2692" max="2692" width="2.5703125" style="95" bestFit="1" customWidth="1"/>
    <col min="2693" max="2693" width="2.42578125" style="95" bestFit="1" customWidth="1"/>
    <col min="2694" max="2694" width="3.140625" style="95" bestFit="1" customWidth="1"/>
    <col min="2695" max="2695" width="2.5703125" style="95" bestFit="1" customWidth="1"/>
    <col min="2696" max="2696" width="2.42578125" style="95" bestFit="1" customWidth="1"/>
    <col min="2697" max="2697" width="2.5703125" style="95" bestFit="1" customWidth="1"/>
    <col min="2698" max="2712" width="3.42578125" style="95" bestFit="1" customWidth="1"/>
    <col min="2713" max="2816" width="10.85546875" style="95"/>
    <col min="2817" max="2817" width="15.140625" style="95" customWidth="1"/>
    <col min="2818" max="2818" width="3.85546875" style="95" customWidth="1"/>
    <col min="2819" max="2819" width="18.28515625" style="95" customWidth="1"/>
    <col min="2820" max="2821" width="16.5703125" style="95" customWidth="1"/>
    <col min="2822" max="2823" width="15.85546875" style="95" customWidth="1"/>
    <col min="2824" max="2824" width="10.85546875" style="95"/>
    <col min="2825" max="2825" width="5.85546875" style="95" customWidth="1"/>
    <col min="2826" max="2826" width="10.85546875" style="95"/>
    <col min="2827" max="2827" width="21.140625" style="95" customWidth="1"/>
    <col min="2828" max="2828" width="26" style="95" customWidth="1"/>
    <col min="2829" max="2830" width="10.85546875" style="95"/>
    <col min="2831" max="2930" width="3" style="95" customWidth="1"/>
    <col min="2931" max="2931" width="2.5703125" style="95" bestFit="1" customWidth="1"/>
    <col min="2932" max="2946" width="3.42578125" style="95" bestFit="1" customWidth="1"/>
    <col min="2947" max="2947" width="2.42578125" style="95" bestFit="1" customWidth="1"/>
    <col min="2948" max="2948" width="2.5703125" style="95" bestFit="1" customWidth="1"/>
    <col min="2949" max="2949" width="2.42578125" style="95" bestFit="1" customWidth="1"/>
    <col min="2950" max="2950" width="3.140625" style="95" bestFit="1" customWidth="1"/>
    <col min="2951" max="2951" width="2.5703125" style="95" bestFit="1" customWidth="1"/>
    <col min="2952" max="2952" width="2.42578125" style="95" bestFit="1" customWidth="1"/>
    <col min="2953" max="2953" width="2.5703125" style="95" bestFit="1" customWidth="1"/>
    <col min="2954" max="2968" width="3.42578125" style="95" bestFit="1" customWidth="1"/>
    <col min="2969" max="3072" width="10.85546875" style="95"/>
    <col min="3073" max="3073" width="15.140625" style="95" customWidth="1"/>
    <col min="3074" max="3074" width="3.85546875" style="95" customWidth="1"/>
    <col min="3075" max="3075" width="18.28515625" style="95" customWidth="1"/>
    <col min="3076" max="3077" width="16.5703125" style="95" customWidth="1"/>
    <col min="3078" max="3079" width="15.85546875" style="95" customWidth="1"/>
    <col min="3080" max="3080" width="10.85546875" style="95"/>
    <col min="3081" max="3081" width="5.85546875" style="95" customWidth="1"/>
    <col min="3082" max="3082" width="10.85546875" style="95"/>
    <col min="3083" max="3083" width="21.140625" style="95" customWidth="1"/>
    <col min="3084" max="3084" width="26" style="95" customWidth="1"/>
    <col min="3085" max="3086" width="10.85546875" style="95"/>
    <col min="3087" max="3186" width="3" style="95" customWidth="1"/>
    <col min="3187" max="3187" width="2.5703125" style="95" bestFit="1" customWidth="1"/>
    <col min="3188" max="3202" width="3.42578125" style="95" bestFit="1" customWidth="1"/>
    <col min="3203" max="3203" width="2.42578125" style="95" bestFit="1" customWidth="1"/>
    <col min="3204" max="3204" width="2.5703125" style="95" bestFit="1" customWidth="1"/>
    <col min="3205" max="3205" width="2.42578125" style="95" bestFit="1" customWidth="1"/>
    <col min="3206" max="3206" width="3.140625" style="95" bestFit="1" customWidth="1"/>
    <col min="3207" max="3207" width="2.5703125" style="95" bestFit="1" customWidth="1"/>
    <col min="3208" max="3208" width="2.42578125" style="95" bestFit="1" customWidth="1"/>
    <col min="3209" max="3209" width="2.5703125" style="95" bestFit="1" customWidth="1"/>
    <col min="3210" max="3224" width="3.42578125" style="95" bestFit="1" customWidth="1"/>
    <col min="3225" max="3328" width="10.85546875" style="95"/>
    <col min="3329" max="3329" width="15.140625" style="95" customWidth="1"/>
    <col min="3330" max="3330" width="3.85546875" style="95" customWidth="1"/>
    <col min="3331" max="3331" width="18.28515625" style="95" customWidth="1"/>
    <col min="3332" max="3333" width="16.5703125" style="95" customWidth="1"/>
    <col min="3334" max="3335" width="15.85546875" style="95" customWidth="1"/>
    <col min="3336" max="3336" width="10.85546875" style="95"/>
    <col min="3337" max="3337" width="5.85546875" style="95" customWidth="1"/>
    <col min="3338" max="3338" width="10.85546875" style="95"/>
    <col min="3339" max="3339" width="21.140625" style="95" customWidth="1"/>
    <col min="3340" max="3340" width="26" style="95" customWidth="1"/>
    <col min="3341" max="3342" width="10.85546875" style="95"/>
    <col min="3343" max="3442" width="3" style="95" customWidth="1"/>
    <col min="3443" max="3443" width="2.5703125" style="95" bestFit="1" customWidth="1"/>
    <col min="3444" max="3458" width="3.42578125" style="95" bestFit="1" customWidth="1"/>
    <col min="3459" max="3459" width="2.42578125" style="95" bestFit="1" customWidth="1"/>
    <col min="3460" max="3460" width="2.5703125" style="95" bestFit="1" customWidth="1"/>
    <col min="3461" max="3461" width="2.42578125" style="95" bestFit="1" customWidth="1"/>
    <col min="3462" max="3462" width="3.140625" style="95" bestFit="1" customWidth="1"/>
    <col min="3463" max="3463" width="2.5703125" style="95" bestFit="1" customWidth="1"/>
    <col min="3464" max="3464" width="2.42578125" style="95" bestFit="1" customWidth="1"/>
    <col min="3465" max="3465" width="2.5703125" style="95" bestFit="1" customWidth="1"/>
    <col min="3466" max="3480" width="3.42578125" style="95" bestFit="1" customWidth="1"/>
    <col min="3481" max="3584" width="10.85546875" style="95"/>
    <col min="3585" max="3585" width="15.140625" style="95" customWidth="1"/>
    <col min="3586" max="3586" width="3.85546875" style="95" customWidth="1"/>
    <col min="3587" max="3587" width="18.28515625" style="95" customWidth="1"/>
    <col min="3588" max="3589" width="16.5703125" style="95" customWidth="1"/>
    <col min="3590" max="3591" width="15.85546875" style="95" customWidth="1"/>
    <col min="3592" max="3592" width="10.85546875" style="95"/>
    <col min="3593" max="3593" width="5.85546875" style="95" customWidth="1"/>
    <col min="3594" max="3594" width="10.85546875" style="95"/>
    <col min="3595" max="3595" width="21.140625" style="95" customWidth="1"/>
    <col min="3596" max="3596" width="26" style="95" customWidth="1"/>
    <col min="3597" max="3598" width="10.85546875" style="95"/>
    <col min="3599" max="3698" width="3" style="95" customWidth="1"/>
    <col min="3699" max="3699" width="2.5703125" style="95" bestFit="1" customWidth="1"/>
    <col min="3700" max="3714" width="3.42578125" style="95" bestFit="1" customWidth="1"/>
    <col min="3715" max="3715" width="2.42578125" style="95" bestFit="1" customWidth="1"/>
    <col min="3716" max="3716" width="2.5703125" style="95" bestFit="1" customWidth="1"/>
    <col min="3717" max="3717" width="2.42578125" style="95" bestFit="1" customWidth="1"/>
    <col min="3718" max="3718" width="3.140625" style="95" bestFit="1" customWidth="1"/>
    <col min="3719" max="3719" width="2.5703125" style="95" bestFit="1" customWidth="1"/>
    <col min="3720" max="3720" width="2.42578125" style="95" bestFit="1" customWidth="1"/>
    <col min="3721" max="3721" width="2.5703125" style="95" bestFit="1" customWidth="1"/>
    <col min="3722" max="3736" width="3.42578125" style="95" bestFit="1" customWidth="1"/>
    <col min="3737" max="3840" width="10.85546875" style="95"/>
    <col min="3841" max="3841" width="15.140625" style="95" customWidth="1"/>
    <col min="3842" max="3842" width="3.85546875" style="95" customWidth="1"/>
    <col min="3843" max="3843" width="18.28515625" style="95" customWidth="1"/>
    <col min="3844" max="3845" width="16.5703125" style="95" customWidth="1"/>
    <col min="3846" max="3847" width="15.85546875" style="95" customWidth="1"/>
    <col min="3848" max="3848" width="10.85546875" style="95"/>
    <col min="3849" max="3849" width="5.85546875" style="95" customWidth="1"/>
    <col min="3850" max="3850" width="10.85546875" style="95"/>
    <col min="3851" max="3851" width="21.140625" style="95" customWidth="1"/>
    <col min="3852" max="3852" width="26" style="95" customWidth="1"/>
    <col min="3853" max="3854" width="10.85546875" style="95"/>
    <col min="3855" max="3954" width="3" style="95" customWidth="1"/>
    <col min="3955" max="3955" width="2.5703125" style="95" bestFit="1" customWidth="1"/>
    <col min="3956" max="3970" width="3.42578125" style="95" bestFit="1" customWidth="1"/>
    <col min="3971" max="3971" width="2.42578125" style="95" bestFit="1" customWidth="1"/>
    <col min="3972" max="3972" width="2.5703125" style="95" bestFit="1" customWidth="1"/>
    <col min="3973" max="3973" width="2.42578125" style="95" bestFit="1" customWidth="1"/>
    <col min="3974" max="3974" width="3.140625" style="95" bestFit="1" customWidth="1"/>
    <col min="3975" max="3975" width="2.5703125" style="95" bestFit="1" customWidth="1"/>
    <col min="3976" max="3976" width="2.42578125" style="95" bestFit="1" customWidth="1"/>
    <col min="3977" max="3977" width="2.5703125" style="95" bestFit="1" customWidth="1"/>
    <col min="3978" max="3992" width="3.42578125" style="95" bestFit="1" customWidth="1"/>
    <col min="3993" max="4096" width="10.85546875" style="95"/>
    <col min="4097" max="4097" width="15.140625" style="95" customWidth="1"/>
    <col min="4098" max="4098" width="3.85546875" style="95" customWidth="1"/>
    <col min="4099" max="4099" width="18.28515625" style="95" customWidth="1"/>
    <col min="4100" max="4101" width="16.5703125" style="95" customWidth="1"/>
    <col min="4102" max="4103" width="15.85546875" style="95" customWidth="1"/>
    <col min="4104" max="4104" width="10.85546875" style="95"/>
    <col min="4105" max="4105" width="5.85546875" style="95" customWidth="1"/>
    <col min="4106" max="4106" width="10.85546875" style="95"/>
    <col min="4107" max="4107" width="21.140625" style="95" customWidth="1"/>
    <col min="4108" max="4108" width="26" style="95" customWidth="1"/>
    <col min="4109" max="4110" width="10.85546875" style="95"/>
    <col min="4111" max="4210" width="3" style="95" customWidth="1"/>
    <col min="4211" max="4211" width="2.5703125" style="95" bestFit="1" customWidth="1"/>
    <col min="4212" max="4226" width="3.42578125" style="95" bestFit="1" customWidth="1"/>
    <col min="4227" max="4227" width="2.42578125" style="95" bestFit="1" customWidth="1"/>
    <col min="4228" max="4228" width="2.5703125" style="95" bestFit="1" customWidth="1"/>
    <col min="4229" max="4229" width="2.42578125" style="95" bestFit="1" customWidth="1"/>
    <col min="4230" max="4230" width="3.140625" style="95" bestFit="1" customWidth="1"/>
    <col min="4231" max="4231" width="2.5703125" style="95" bestFit="1" customWidth="1"/>
    <col min="4232" max="4232" width="2.42578125" style="95" bestFit="1" customWidth="1"/>
    <col min="4233" max="4233" width="2.5703125" style="95" bestFit="1" customWidth="1"/>
    <col min="4234" max="4248" width="3.42578125" style="95" bestFit="1" customWidth="1"/>
    <col min="4249" max="4352" width="10.85546875" style="95"/>
    <col min="4353" max="4353" width="15.140625" style="95" customWidth="1"/>
    <col min="4354" max="4354" width="3.85546875" style="95" customWidth="1"/>
    <col min="4355" max="4355" width="18.28515625" style="95" customWidth="1"/>
    <col min="4356" max="4357" width="16.5703125" style="95" customWidth="1"/>
    <col min="4358" max="4359" width="15.85546875" style="95" customWidth="1"/>
    <col min="4360" max="4360" width="10.85546875" style="95"/>
    <col min="4361" max="4361" width="5.85546875" style="95" customWidth="1"/>
    <col min="4362" max="4362" width="10.85546875" style="95"/>
    <col min="4363" max="4363" width="21.140625" style="95" customWidth="1"/>
    <col min="4364" max="4364" width="26" style="95" customWidth="1"/>
    <col min="4365" max="4366" width="10.85546875" style="95"/>
    <col min="4367" max="4466" width="3" style="95" customWidth="1"/>
    <col min="4467" max="4467" width="2.5703125" style="95" bestFit="1" customWidth="1"/>
    <col min="4468" max="4482" width="3.42578125" style="95" bestFit="1" customWidth="1"/>
    <col min="4483" max="4483" width="2.42578125" style="95" bestFit="1" customWidth="1"/>
    <col min="4484" max="4484" width="2.5703125" style="95" bestFit="1" customWidth="1"/>
    <col min="4485" max="4485" width="2.42578125" style="95" bestFit="1" customWidth="1"/>
    <col min="4486" max="4486" width="3.140625" style="95" bestFit="1" customWidth="1"/>
    <col min="4487" max="4487" width="2.5703125" style="95" bestFit="1" customWidth="1"/>
    <col min="4488" max="4488" width="2.42578125" style="95" bestFit="1" customWidth="1"/>
    <col min="4489" max="4489" width="2.5703125" style="95" bestFit="1" customWidth="1"/>
    <col min="4490" max="4504" width="3.42578125" style="95" bestFit="1" customWidth="1"/>
    <col min="4505" max="4608" width="10.85546875" style="95"/>
    <col min="4609" max="4609" width="15.140625" style="95" customWidth="1"/>
    <col min="4610" max="4610" width="3.85546875" style="95" customWidth="1"/>
    <col min="4611" max="4611" width="18.28515625" style="95" customWidth="1"/>
    <col min="4612" max="4613" width="16.5703125" style="95" customWidth="1"/>
    <col min="4614" max="4615" width="15.85546875" style="95" customWidth="1"/>
    <col min="4616" max="4616" width="10.85546875" style="95"/>
    <col min="4617" max="4617" width="5.85546875" style="95" customWidth="1"/>
    <col min="4618" max="4618" width="10.85546875" style="95"/>
    <col min="4619" max="4619" width="21.140625" style="95" customWidth="1"/>
    <col min="4620" max="4620" width="26" style="95" customWidth="1"/>
    <col min="4621" max="4622" width="10.85546875" style="95"/>
    <col min="4623" max="4722" width="3" style="95" customWidth="1"/>
    <col min="4723" max="4723" width="2.5703125" style="95" bestFit="1" customWidth="1"/>
    <col min="4724" max="4738" width="3.42578125" style="95" bestFit="1" customWidth="1"/>
    <col min="4739" max="4739" width="2.42578125" style="95" bestFit="1" customWidth="1"/>
    <col min="4740" max="4740" width="2.5703125" style="95" bestFit="1" customWidth="1"/>
    <col min="4741" max="4741" width="2.42578125" style="95" bestFit="1" customWidth="1"/>
    <col min="4742" max="4742" width="3.140625" style="95" bestFit="1" customWidth="1"/>
    <col min="4743" max="4743" width="2.5703125" style="95" bestFit="1" customWidth="1"/>
    <col min="4744" max="4744" width="2.42578125" style="95" bestFit="1" customWidth="1"/>
    <col min="4745" max="4745" width="2.5703125" style="95" bestFit="1" customWidth="1"/>
    <col min="4746" max="4760" width="3.42578125" style="95" bestFit="1" customWidth="1"/>
    <col min="4761" max="4864" width="10.85546875" style="95"/>
    <col min="4865" max="4865" width="15.140625" style="95" customWidth="1"/>
    <col min="4866" max="4866" width="3.85546875" style="95" customWidth="1"/>
    <col min="4867" max="4867" width="18.28515625" style="95" customWidth="1"/>
    <col min="4868" max="4869" width="16.5703125" style="95" customWidth="1"/>
    <col min="4870" max="4871" width="15.85546875" style="95" customWidth="1"/>
    <col min="4872" max="4872" width="10.85546875" style="95"/>
    <col min="4873" max="4873" width="5.85546875" style="95" customWidth="1"/>
    <col min="4874" max="4874" width="10.85546875" style="95"/>
    <col min="4875" max="4875" width="21.140625" style="95" customWidth="1"/>
    <col min="4876" max="4876" width="26" style="95" customWidth="1"/>
    <col min="4877" max="4878" width="10.85546875" style="95"/>
    <col min="4879" max="4978" width="3" style="95" customWidth="1"/>
    <col min="4979" max="4979" width="2.5703125" style="95" bestFit="1" customWidth="1"/>
    <col min="4980" max="4994" width="3.42578125" style="95" bestFit="1" customWidth="1"/>
    <col min="4995" max="4995" width="2.42578125" style="95" bestFit="1" customWidth="1"/>
    <col min="4996" max="4996" width="2.5703125" style="95" bestFit="1" customWidth="1"/>
    <col min="4997" max="4997" width="2.42578125" style="95" bestFit="1" customWidth="1"/>
    <col min="4998" max="4998" width="3.140625" style="95" bestFit="1" customWidth="1"/>
    <col min="4999" max="4999" width="2.5703125" style="95" bestFit="1" customWidth="1"/>
    <col min="5000" max="5000" width="2.42578125" style="95" bestFit="1" customWidth="1"/>
    <col min="5001" max="5001" width="2.5703125" style="95" bestFit="1" customWidth="1"/>
    <col min="5002" max="5016" width="3.42578125" style="95" bestFit="1" customWidth="1"/>
    <col min="5017" max="5120" width="10.85546875" style="95"/>
    <col min="5121" max="5121" width="15.140625" style="95" customWidth="1"/>
    <col min="5122" max="5122" width="3.85546875" style="95" customWidth="1"/>
    <col min="5123" max="5123" width="18.28515625" style="95" customWidth="1"/>
    <col min="5124" max="5125" width="16.5703125" style="95" customWidth="1"/>
    <col min="5126" max="5127" width="15.85546875" style="95" customWidth="1"/>
    <col min="5128" max="5128" width="10.85546875" style="95"/>
    <col min="5129" max="5129" width="5.85546875" style="95" customWidth="1"/>
    <col min="5130" max="5130" width="10.85546875" style="95"/>
    <col min="5131" max="5131" width="21.140625" style="95" customWidth="1"/>
    <col min="5132" max="5132" width="26" style="95" customWidth="1"/>
    <col min="5133" max="5134" width="10.85546875" style="95"/>
    <col min="5135" max="5234" width="3" style="95" customWidth="1"/>
    <col min="5235" max="5235" width="2.5703125" style="95" bestFit="1" customWidth="1"/>
    <col min="5236" max="5250" width="3.42578125" style="95" bestFit="1" customWidth="1"/>
    <col min="5251" max="5251" width="2.42578125" style="95" bestFit="1" customWidth="1"/>
    <col min="5252" max="5252" width="2.5703125" style="95" bestFit="1" customWidth="1"/>
    <col min="5253" max="5253" width="2.42578125" style="95" bestFit="1" customWidth="1"/>
    <col min="5254" max="5254" width="3.140625" style="95" bestFit="1" customWidth="1"/>
    <col min="5255" max="5255" width="2.5703125" style="95" bestFit="1" customWidth="1"/>
    <col min="5256" max="5256" width="2.42578125" style="95" bestFit="1" customWidth="1"/>
    <col min="5257" max="5257" width="2.5703125" style="95" bestFit="1" customWidth="1"/>
    <col min="5258" max="5272" width="3.42578125" style="95" bestFit="1" customWidth="1"/>
    <col min="5273" max="5376" width="10.85546875" style="95"/>
    <col min="5377" max="5377" width="15.140625" style="95" customWidth="1"/>
    <col min="5378" max="5378" width="3.85546875" style="95" customWidth="1"/>
    <col min="5379" max="5379" width="18.28515625" style="95" customWidth="1"/>
    <col min="5380" max="5381" width="16.5703125" style="95" customWidth="1"/>
    <col min="5382" max="5383" width="15.85546875" style="95" customWidth="1"/>
    <col min="5384" max="5384" width="10.85546875" style="95"/>
    <col min="5385" max="5385" width="5.85546875" style="95" customWidth="1"/>
    <col min="5386" max="5386" width="10.85546875" style="95"/>
    <col min="5387" max="5387" width="21.140625" style="95" customWidth="1"/>
    <col min="5388" max="5388" width="26" style="95" customWidth="1"/>
    <col min="5389" max="5390" width="10.85546875" style="95"/>
    <col min="5391" max="5490" width="3" style="95" customWidth="1"/>
    <col min="5491" max="5491" width="2.5703125" style="95" bestFit="1" customWidth="1"/>
    <col min="5492" max="5506" width="3.42578125" style="95" bestFit="1" customWidth="1"/>
    <col min="5507" max="5507" width="2.42578125" style="95" bestFit="1" customWidth="1"/>
    <col min="5508" max="5508" width="2.5703125" style="95" bestFit="1" customWidth="1"/>
    <col min="5509" max="5509" width="2.42578125" style="95" bestFit="1" customWidth="1"/>
    <col min="5510" max="5510" width="3.140625" style="95" bestFit="1" customWidth="1"/>
    <col min="5511" max="5511" width="2.5703125" style="95" bestFit="1" customWidth="1"/>
    <col min="5512" max="5512" width="2.42578125" style="95" bestFit="1" customWidth="1"/>
    <col min="5513" max="5513" width="2.5703125" style="95" bestFit="1" customWidth="1"/>
    <col min="5514" max="5528" width="3.42578125" style="95" bestFit="1" customWidth="1"/>
    <col min="5529" max="5632" width="10.85546875" style="95"/>
    <col min="5633" max="5633" width="15.140625" style="95" customWidth="1"/>
    <col min="5634" max="5634" width="3.85546875" style="95" customWidth="1"/>
    <col min="5635" max="5635" width="18.28515625" style="95" customWidth="1"/>
    <col min="5636" max="5637" width="16.5703125" style="95" customWidth="1"/>
    <col min="5638" max="5639" width="15.85546875" style="95" customWidth="1"/>
    <col min="5640" max="5640" width="10.85546875" style="95"/>
    <col min="5641" max="5641" width="5.85546875" style="95" customWidth="1"/>
    <col min="5642" max="5642" width="10.85546875" style="95"/>
    <col min="5643" max="5643" width="21.140625" style="95" customWidth="1"/>
    <col min="5644" max="5644" width="26" style="95" customWidth="1"/>
    <col min="5645" max="5646" width="10.85546875" style="95"/>
    <col min="5647" max="5746" width="3" style="95" customWidth="1"/>
    <col min="5747" max="5747" width="2.5703125" style="95" bestFit="1" customWidth="1"/>
    <col min="5748" max="5762" width="3.42578125" style="95" bestFit="1" customWidth="1"/>
    <col min="5763" max="5763" width="2.42578125" style="95" bestFit="1" customWidth="1"/>
    <col min="5764" max="5764" width="2.5703125" style="95" bestFit="1" customWidth="1"/>
    <col min="5765" max="5765" width="2.42578125" style="95" bestFit="1" customWidth="1"/>
    <col min="5766" max="5766" width="3.140625" style="95" bestFit="1" customWidth="1"/>
    <col min="5767" max="5767" width="2.5703125" style="95" bestFit="1" customWidth="1"/>
    <col min="5768" max="5768" width="2.42578125" style="95" bestFit="1" customWidth="1"/>
    <col min="5769" max="5769" width="2.5703125" style="95" bestFit="1" customWidth="1"/>
    <col min="5770" max="5784" width="3.42578125" style="95" bestFit="1" customWidth="1"/>
    <col min="5785" max="5888" width="10.85546875" style="95"/>
    <col min="5889" max="5889" width="15.140625" style="95" customWidth="1"/>
    <col min="5890" max="5890" width="3.85546875" style="95" customWidth="1"/>
    <col min="5891" max="5891" width="18.28515625" style="95" customWidth="1"/>
    <col min="5892" max="5893" width="16.5703125" style="95" customWidth="1"/>
    <col min="5894" max="5895" width="15.85546875" style="95" customWidth="1"/>
    <col min="5896" max="5896" width="10.85546875" style="95"/>
    <col min="5897" max="5897" width="5.85546875" style="95" customWidth="1"/>
    <col min="5898" max="5898" width="10.85546875" style="95"/>
    <col min="5899" max="5899" width="21.140625" style="95" customWidth="1"/>
    <col min="5900" max="5900" width="26" style="95" customWidth="1"/>
    <col min="5901" max="5902" width="10.85546875" style="95"/>
    <col min="5903" max="6002" width="3" style="95" customWidth="1"/>
    <col min="6003" max="6003" width="2.5703125" style="95" bestFit="1" customWidth="1"/>
    <col min="6004" max="6018" width="3.42578125" style="95" bestFit="1" customWidth="1"/>
    <col min="6019" max="6019" width="2.42578125" style="95" bestFit="1" customWidth="1"/>
    <col min="6020" max="6020" width="2.5703125" style="95" bestFit="1" customWidth="1"/>
    <col min="6021" max="6021" width="2.42578125" style="95" bestFit="1" customWidth="1"/>
    <col min="6022" max="6022" width="3.140625" style="95" bestFit="1" customWidth="1"/>
    <col min="6023" max="6023" width="2.5703125" style="95" bestFit="1" customWidth="1"/>
    <col min="6024" max="6024" width="2.42578125" style="95" bestFit="1" customWidth="1"/>
    <col min="6025" max="6025" width="2.5703125" style="95" bestFit="1" customWidth="1"/>
    <col min="6026" max="6040" width="3.42578125" style="95" bestFit="1" customWidth="1"/>
    <col min="6041" max="6144" width="10.85546875" style="95"/>
    <col min="6145" max="6145" width="15.140625" style="95" customWidth="1"/>
    <col min="6146" max="6146" width="3.85546875" style="95" customWidth="1"/>
    <col min="6147" max="6147" width="18.28515625" style="95" customWidth="1"/>
    <col min="6148" max="6149" width="16.5703125" style="95" customWidth="1"/>
    <col min="6150" max="6151" width="15.85546875" style="95" customWidth="1"/>
    <col min="6152" max="6152" width="10.85546875" style="95"/>
    <col min="6153" max="6153" width="5.85546875" style="95" customWidth="1"/>
    <col min="6154" max="6154" width="10.85546875" style="95"/>
    <col min="6155" max="6155" width="21.140625" style="95" customWidth="1"/>
    <col min="6156" max="6156" width="26" style="95" customWidth="1"/>
    <col min="6157" max="6158" width="10.85546875" style="95"/>
    <col min="6159" max="6258" width="3" style="95" customWidth="1"/>
    <col min="6259" max="6259" width="2.5703125" style="95" bestFit="1" customWidth="1"/>
    <col min="6260" max="6274" width="3.42578125" style="95" bestFit="1" customWidth="1"/>
    <col min="6275" max="6275" width="2.42578125" style="95" bestFit="1" customWidth="1"/>
    <col min="6276" max="6276" width="2.5703125" style="95" bestFit="1" customWidth="1"/>
    <col min="6277" max="6277" width="2.42578125" style="95" bestFit="1" customWidth="1"/>
    <col min="6278" max="6278" width="3.140625" style="95" bestFit="1" customWidth="1"/>
    <col min="6279" max="6279" width="2.5703125" style="95" bestFit="1" customWidth="1"/>
    <col min="6280" max="6280" width="2.42578125" style="95" bestFit="1" customWidth="1"/>
    <col min="6281" max="6281" width="2.5703125" style="95" bestFit="1" customWidth="1"/>
    <col min="6282" max="6296" width="3.42578125" style="95" bestFit="1" customWidth="1"/>
    <col min="6297" max="6400" width="10.85546875" style="95"/>
    <col min="6401" max="6401" width="15.140625" style="95" customWidth="1"/>
    <col min="6402" max="6402" width="3.85546875" style="95" customWidth="1"/>
    <col min="6403" max="6403" width="18.28515625" style="95" customWidth="1"/>
    <col min="6404" max="6405" width="16.5703125" style="95" customWidth="1"/>
    <col min="6406" max="6407" width="15.85546875" style="95" customWidth="1"/>
    <col min="6408" max="6408" width="10.85546875" style="95"/>
    <col min="6409" max="6409" width="5.85546875" style="95" customWidth="1"/>
    <col min="6410" max="6410" width="10.85546875" style="95"/>
    <col min="6411" max="6411" width="21.140625" style="95" customWidth="1"/>
    <col min="6412" max="6412" width="26" style="95" customWidth="1"/>
    <col min="6413" max="6414" width="10.85546875" style="95"/>
    <col min="6415" max="6514" width="3" style="95" customWidth="1"/>
    <col min="6515" max="6515" width="2.5703125" style="95" bestFit="1" customWidth="1"/>
    <col min="6516" max="6530" width="3.42578125" style="95" bestFit="1" customWidth="1"/>
    <col min="6531" max="6531" width="2.42578125" style="95" bestFit="1" customWidth="1"/>
    <col min="6532" max="6532" width="2.5703125" style="95" bestFit="1" customWidth="1"/>
    <col min="6533" max="6533" width="2.42578125" style="95" bestFit="1" customWidth="1"/>
    <col min="6534" max="6534" width="3.140625" style="95" bestFit="1" customWidth="1"/>
    <col min="6535" max="6535" width="2.5703125" style="95" bestFit="1" customWidth="1"/>
    <col min="6536" max="6536" width="2.42578125" style="95" bestFit="1" customWidth="1"/>
    <col min="6537" max="6537" width="2.5703125" style="95" bestFit="1" customWidth="1"/>
    <col min="6538" max="6552" width="3.42578125" style="95" bestFit="1" customWidth="1"/>
    <col min="6553" max="6656" width="10.85546875" style="95"/>
    <col min="6657" max="6657" width="15.140625" style="95" customWidth="1"/>
    <col min="6658" max="6658" width="3.85546875" style="95" customWidth="1"/>
    <col min="6659" max="6659" width="18.28515625" style="95" customWidth="1"/>
    <col min="6660" max="6661" width="16.5703125" style="95" customWidth="1"/>
    <col min="6662" max="6663" width="15.85546875" style="95" customWidth="1"/>
    <col min="6664" max="6664" width="10.85546875" style="95"/>
    <col min="6665" max="6665" width="5.85546875" style="95" customWidth="1"/>
    <col min="6666" max="6666" width="10.85546875" style="95"/>
    <col min="6667" max="6667" width="21.140625" style="95" customWidth="1"/>
    <col min="6668" max="6668" width="26" style="95" customWidth="1"/>
    <col min="6669" max="6670" width="10.85546875" style="95"/>
    <col min="6671" max="6770" width="3" style="95" customWidth="1"/>
    <col min="6771" max="6771" width="2.5703125" style="95" bestFit="1" customWidth="1"/>
    <col min="6772" max="6786" width="3.42578125" style="95" bestFit="1" customWidth="1"/>
    <col min="6787" max="6787" width="2.42578125" style="95" bestFit="1" customWidth="1"/>
    <col min="6788" max="6788" width="2.5703125" style="95" bestFit="1" customWidth="1"/>
    <col min="6789" max="6789" width="2.42578125" style="95" bestFit="1" customWidth="1"/>
    <col min="6790" max="6790" width="3.140625" style="95" bestFit="1" customWidth="1"/>
    <col min="6791" max="6791" width="2.5703125" style="95" bestFit="1" customWidth="1"/>
    <col min="6792" max="6792" width="2.42578125" style="95" bestFit="1" customWidth="1"/>
    <col min="6793" max="6793" width="2.5703125" style="95" bestFit="1" customWidth="1"/>
    <col min="6794" max="6808" width="3.42578125" style="95" bestFit="1" customWidth="1"/>
    <col min="6809" max="6912" width="10.85546875" style="95"/>
    <col min="6913" max="6913" width="15.140625" style="95" customWidth="1"/>
    <col min="6914" max="6914" width="3.85546875" style="95" customWidth="1"/>
    <col min="6915" max="6915" width="18.28515625" style="95" customWidth="1"/>
    <col min="6916" max="6917" width="16.5703125" style="95" customWidth="1"/>
    <col min="6918" max="6919" width="15.85546875" style="95" customWidth="1"/>
    <col min="6920" max="6920" width="10.85546875" style="95"/>
    <col min="6921" max="6921" width="5.85546875" style="95" customWidth="1"/>
    <col min="6922" max="6922" width="10.85546875" style="95"/>
    <col min="6923" max="6923" width="21.140625" style="95" customWidth="1"/>
    <col min="6924" max="6924" width="26" style="95" customWidth="1"/>
    <col min="6925" max="6926" width="10.85546875" style="95"/>
    <col min="6927" max="7026" width="3" style="95" customWidth="1"/>
    <col min="7027" max="7027" width="2.5703125" style="95" bestFit="1" customWidth="1"/>
    <col min="7028" max="7042" width="3.42578125" style="95" bestFit="1" customWidth="1"/>
    <col min="7043" max="7043" width="2.42578125" style="95" bestFit="1" customWidth="1"/>
    <col min="7044" max="7044" width="2.5703125" style="95" bestFit="1" customWidth="1"/>
    <col min="7045" max="7045" width="2.42578125" style="95" bestFit="1" customWidth="1"/>
    <col min="7046" max="7046" width="3.140625" style="95" bestFit="1" customWidth="1"/>
    <col min="7047" max="7047" width="2.5703125" style="95" bestFit="1" customWidth="1"/>
    <col min="7048" max="7048" width="2.42578125" style="95" bestFit="1" customWidth="1"/>
    <col min="7049" max="7049" width="2.5703125" style="95" bestFit="1" customWidth="1"/>
    <col min="7050" max="7064" width="3.42578125" style="95" bestFit="1" customWidth="1"/>
    <col min="7065" max="7168" width="10.85546875" style="95"/>
    <col min="7169" max="7169" width="15.140625" style="95" customWidth="1"/>
    <col min="7170" max="7170" width="3.85546875" style="95" customWidth="1"/>
    <col min="7171" max="7171" width="18.28515625" style="95" customWidth="1"/>
    <col min="7172" max="7173" width="16.5703125" style="95" customWidth="1"/>
    <col min="7174" max="7175" width="15.85546875" style="95" customWidth="1"/>
    <col min="7176" max="7176" width="10.85546875" style="95"/>
    <col min="7177" max="7177" width="5.85546875" style="95" customWidth="1"/>
    <col min="7178" max="7178" width="10.85546875" style="95"/>
    <col min="7179" max="7179" width="21.140625" style="95" customWidth="1"/>
    <col min="7180" max="7180" width="26" style="95" customWidth="1"/>
    <col min="7181" max="7182" width="10.85546875" style="95"/>
    <col min="7183" max="7282" width="3" style="95" customWidth="1"/>
    <col min="7283" max="7283" width="2.5703125" style="95" bestFit="1" customWidth="1"/>
    <col min="7284" max="7298" width="3.42578125" style="95" bestFit="1" customWidth="1"/>
    <col min="7299" max="7299" width="2.42578125" style="95" bestFit="1" customWidth="1"/>
    <col min="7300" max="7300" width="2.5703125" style="95" bestFit="1" customWidth="1"/>
    <col min="7301" max="7301" width="2.42578125" style="95" bestFit="1" customWidth="1"/>
    <col min="7302" max="7302" width="3.140625" style="95" bestFit="1" customWidth="1"/>
    <col min="7303" max="7303" width="2.5703125" style="95" bestFit="1" customWidth="1"/>
    <col min="7304" max="7304" width="2.42578125" style="95" bestFit="1" customWidth="1"/>
    <col min="7305" max="7305" width="2.5703125" style="95" bestFit="1" customWidth="1"/>
    <col min="7306" max="7320" width="3.42578125" style="95" bestFit="1" customWidth="1"/>
    <col min="7321" max="7424" width="10.85546875" style="95"/>
    <col min="7425" max="7425" width="15.140625" style="95" customWidth="1"/>
    <col min="7426" max="7426" width="3.85546875" style="95" customWidth="1"/>
    <col min="7427" max="7427" width="18.28515625" style="95" customWidth="1"/>
    <col min="7428" max="7429" width="16.5703125" style="95" customWidth="1"/>
    <col min="7430" max="7431" width="15.85546875" style="95" customWidth="1"/>
    <col min="7432" max="7432" width="10.85546875" style="95"/>
    <col min="7433" max="7433" width="5.85546875" style="95" customWidth="1"/>
    <col min="7434" max="7434" width="10.85546875" style="95"/>
    <col min="7435" max="7435" width="21.140625" style="95" customWidth="1"/>
    <col min="7436" max="7436" width="26" style="95" customWidth="1"/>
    <col min="7437" max="7438" width="10.85546875" style="95"/>
    <col min="7439" max="7538" width="3" style="95" customWidth="1"/>
    <col min="7539" max="7539" width="2.5703125" style="95" bestFit="1" customWidth="1"/>
    <col min="7540" max="7554" width="3.42578125" style="95" bestFit="1" customWidth="1"/>
    <col min="7555" max="7555" width="2.42578125" style="95" bestFit="1" customWidth="1"/>
    <col min="7556" max="7556" width="2.5703125" style="95" bestFit="1" customWidth="1"/>
    <col min="7557" max="7557" width="2.42578125" style="95" bestFit="1" customWidth="1"/>
    <col min="7558" max="7558" width="3.140625" style="95" bestFit="1" customWidth="1"/>
    <col min="7559" max="7559" width="2.5703125" style="95" bestFit="1" customWidth="1"/>
    <col min="7560" max="7560" width="2.42578125" style="95" bestFit="1" customWidth="1"/>
    <col min="7561" max="7561" width="2.5703125" style="95" bestFit="1" customWidth="1"/>
    <col min="7562" max="7576" width="3.42578125" style="95" bestFit="1" customWidth="1"/>
    <col min="7577" max="7680" width="10.85546875" style="95"/>
    <col min="7681" max="7681" width="15.140625" style="95" customWidth="1"/>
    <col min="7682" max="7682" width="3.85546875" style="95" customWidth="1"/>
    <col min="7683" max="7683" width="18.28515625" style="95" customWidth="1"/>
    <col min="7684" max="7685" width="16.5703125" style="95" customWidth="1"/>
    <col min="7686" max="7687" width="15.85546875" style="95" customWidth="1"/>
    <col min="7688" max="7688" width="10.85546875" style="95"/>
    <col min="7689" max="7689" width="5.85546875" style="95" customWidth="1"/>
    <col min="7690" max="7690" width="10.85546875" style="95"/>
    <col min="7691" max="7691" width="21.140625" style="95" customWidth="1"/>
    <col min="7692" max="7692" width="26" style="95" customWidth="1"/>
    <col min="7693" max="7694" width="10.85546875" style="95"/>
    <col min="7695" max="7794" width="3" style="95" customWidth="1"/>
    <col min="7795" max="7795" width="2.5703125" style="95" bestFit="1" customWidth="1"/>
    <col min="7796" max="7810" width="3.42578125" style="95" bestFit="1" customWidth="1"/>
    <col min="7811" max="7811" width="2.42578125" style="95" bestFit="1" customWidth="1"/>
    <col min="7812" max="7812" width="2.5703125" style="95" bestFit="1" customWidth="1"/>
    <col min="7813" max="7813" width="2.42578125" style="95" bestFit="1" customWidth="1"/>
    <col min="7814" max="7814" width="3.140625" style="95" bestFit="1" customWidth="1"/>
    <col min="7815" max="7815" width="2.5703125" style="95" bestFit="1" customWidth="1"/>
    <col min="7816" max="7816" width="2.42578125" style="95" bestFit="1" customWidth="1"/>
    <col min="7817" max="7817" width="2.5703125" style="95" bestFit="1" customWidth="1"/>
    <col min="7818" max="7832" width="3.42578125" style="95" bestFit="1" customWidth="1"/>
    <col min="7833" max="7936" width="10.85546875" style="95"/>
    <col min="7937" max="7937" width="15.140625" style="95" customWidth="1"/>
    <col min="7938" max="7938" width="3.85546875" style="95" customWidth="1"/>
    <col min="7939" max="7939" width="18.28515625" style="95" customWidth="1"/>
    <col min="7940" max="7941" width="16.5703125" style="95" customWidth="1"/>
    <col min="7942" max="7943" width="15.85546875" style="95" customWidth="1"/>
    <col min="7944" max="7944" width="10.85546875" style="95"/>
    <col min="7945" max="7945" width="5.85546875" style="95" customWidth="1"/>
    <col min="7946" max="7946" width="10.85546875" style="95"/>
    <col min="7947" max="7947" width="21.140625" style="95" customWidth="1"/>
    <col min="7948" max="7948" width="26" style="95" customWidth="1"/>
    <col min="7949" max="7950" width="10.85546875" style="95"/>
    <col min="7951" max="8050" width="3" style="95" customWidth="1"/>
    <col min="8051" max="8051" width="2.5703125" style="95" bestFit="1" customWidth="1"/>
    <col min="8052" max="8066" width="3.42578125" style="95" bestFit="1" customWidth="1"/>
    <col min="8067" max="8067" width="2.42578125" style="95" bestFit="1" customWidth="1"/>
    <col min="8068" max="8068" width="2.5703125" style="95" bestFit="1" customWidth="1"/>
    <col min="8069" max="8069" width="2.42578125" style="95" bestFit="1" customWidth="1"/>
    <col min="8070" max="8070" width="3.140625" style="95" bestFit="1" customWidth="1"/>
    <col min="8071" max="8071" width="2.5703125" style="95" bestFit="1" customWidth="1"/>
    <col min="8072" max="8072" width="2.42578125" style="95" bestFit="1" customWidth="1"/>
    <col min="8073" max="8073" width="2.5703125" style="95" bestFit="1" customWidth="1"/>
    <col min="8074" max="8088" width="3.42578125" style="95" bestFit="1" customWidth="1"/>
    <col min="8089" max="8192" width="10.85546875" style="95"/>
    <col min="8193" max="8193" width="15.140625" style="95" customWidth="1"/>
    <col min="8194" max="8194" width="3.85546875" style="95" customWidth="1"/>
    <col min="8195" max="8195" width="18.28515625" style="95" customWidth="1"/>
    <col min="8196" max="8197" width="16.5703125" style="95" customWidth="1"/>
    <col min="8198" max="8199" width="15.85546875" style="95" customWidth="1"/>
    <col min="8200" max="8200" width="10.85546875" style="95"/>
    <col min="8201" max="8201" width="5.85546875" style="95" customWidth="1"/>
    <col min="8202" max="8202" width="10.85546875" style="95"/>
    <col min="8203" max="8203" width="21.140625" style="95" customWidth="1"/>
    <col min="8204" max="8204" width="26" style="95" customWidth="1"/>
    <col min="8205" max="8206" width="10.85546875" style="95"/>
    <col min="8207" max="8306" width="3" style="95" customWidth="1"/>
    <col min="8307" max="8307" width="2.5703125" style="95" bestFit="1" customWidth="1"/>
    <col min="8308" max="8322" width="3.42578125" style="95" bestFit="1" customWidth="1"/>
    <col min="8323" max="8323" width="2.42578125" style="95" bestFit="1" customWidth="1"/>
    <col min="8324" max="8324" width="2.5703125" style="95" bestFit="1" customWidth="1"/>
    <col min="8325" max="8325" width="2.42578125" style="95" bestFit="1" customWidth="1"/>
    <col min="8326" max="8326" width="3.140625" style="95" bestFit="1" customWidth="1"/>
    <col min="8327" max="8327" width="2.5703125" style="95" bestFit="1" customWidth="1"/>
    <col min="8328" max="8328" width="2.42578125" style="95" bestFit="1" customWidth="1"/>
    <col min="8329" max="8329" width="2.5703125" style="95" bestFit="1" customWidth="1"/>
    <col min="8330" max="8344" width="3.42578125" style="95" bestFit="1" customWidth="1"/>
    <col min="8345" max="8448" width="10.85546875" style="95"/>
    <col min="8449" max="8449" width="15.140625" style="95" customWidth="1"/>
    <col min="8450" max="8450" width="3.85546875" style="95" customWidth="1"/>
    <col min="8451" max="8451" width="18.28515625" style="95" customWidth="1"/>
    <col min="8452" max="8453" width="16.5703125" style="95" customWidth="1"/>
    <col min="8454" max="8455" width="15.85546875" style="95" customWidth="1"/>
    <col min="8456" max="8456" width="10.85546875" style="95"/>
    <col min="8457" max="8457" width="5.85546875" style="95" customWidth="1"/>
    <col min="8458" max="8458" width="10.85546875" style="95"/>
    <col min="8459" max="8459" width="21.140625" style="95" customWidth="1"/>
    <col min="8460" max="8460" width="26" style="95" customWidth="1"/>
    <col min="8461" max="8462" width="10.85546875" style="95"/>
    <col min="8463" max="8562" width="3" style="95" customWidth="1"/>
    <col min="8563" max="8563" width="2.5703125" style="95" bestFit="1" customWidth="1"/>
    <col min="8564" max="8578" width="3.42578125" style="95" bestFit="1" customWidth="1"/>
    <col min="8579" max="8579" width="2.42578125" style="95" bestFit="1" customWidth="1"/>
    <col min="8580" max="8580" width="2.5703125" style="95" bestFit="1" customWidth="1"/>
    <col min="8581" max="8581" width="2.42578125" style="95" bestFit="1" customWidth="1"/>
    <col min="8582" max="8582" width="3.140625" style="95" bestFit="1" customWidth="1"/>
    <col min="8583" max="8583" width="2.5703125" style="95" bestFit="1" customWidth="1"/>
    <col min="8584" max="8584" width="2.42578125" style="95" bestFit="1" customWidth="1"/>
    <col min="8585" max="8585" width="2.5703125" style="95" bestFit="1" customWidth="1"/>
    <col min="8586" max="8600" width="3.42578125" style="95" bestFit="1" customWidth="1"/>
    <col min="8601" max="8704" width="10.85546875" style="95"/>
    <col min="8705" max="8705" width="15.140625" style="95" customWidth="1"/>
    <col min="8706" max="8706" width="3.85546875" style="95" customWidth="1"/>
    <col min="8707" max="8707" width="18.28515625" style="95" customWidth="1"/>
    <col min="8708" max="8709" width="16.5703125" style="95" customWidth="1"/>
    <col min="8710" max="8711" width="15.85546875" style="95" customWidth="1"/>
    <col min="8712" max="8712" width="10.85546875" style="95"/>
    <col min="8713" max="8713" width="5.85546875" style="95" customWidth="1"/>
    <col min="8714" max="8714" width="10.85546875" style="95"/>
    <col min="8715" max="8715" width="21.140625" style="95" customWidth="1"/>
    <col min="8716" max="8716" width="26" style="95" customWidth="1"/>
    <col min="8717" max="8718" width="10.85546875" style="95"/>
    <col min="8719" max="8818" width="3" style="95" customWidth="1"/>
    <col min="8819" max="8819" width="2.5703125" style="95" bestFit="1" customWidth="1"/>
    <col min="8820" max="8834" width="3.42578125" style="95" bestFit="1" customWidth="1"/>
    <col min="8835" max="8835" width="2.42578125" style="95" bestFit="1" customWidth="1"/>
    <col min="8836" max="8836" width="2.5703125" style="95" bestFit="1" customWidth="1"/>
    <col min="8837" max="8837" width="2.42578125" style="95" bestFit="1" customWidth="1"/>
    <col min="8838" max="8838" width="3.140625" style="95" bestFit="1" customWidth="1"/>
    <col min="8839" max="8839" width="2.5703125" style="95" bestFit="1" customWidth="1"/>
    <col min="8840" max="8840" width="2.42578125" style="95" bestFit="1" customWidth="1"/>
    <col min="8841" max="8841" width="2.5703125" style="95" bestFit="1" customWidth="1"/>
    <col min="8842" max="8856" width="3.42578125" style="95" bestFit="1" customWidth="1"/>
    <col min="8857" max="8960" width="10.85546875" style="95"/>
    <col min="8961" max="8961" width="15.140625" style="95" customWidth="1"/>
    <col min="8962" max="8962" width="3.85546875" style="95" customWidth="1"/>
    <col min="8963" max="8963" width="18.28515625" style="95" customWidth="1"/>
    <col min="8964" max="8965" width="16.5703125" style="95" customWidth="1"/>
    <col min="8966" max="8967" width="15.85546875" style="95" customWidth="1"/>
    <col min="8968" max="8968" width="10.85546875" style="95"/>
    <col min="8969" max="8969" width="5.85546875" style="95" customWidth="1"/>
    <col min="8970" max="8970" width="10.85546875" style="95"/>
    <col min="8971" max="8971" width="21.140625" style="95" customWidth="1"/>
    <col min="8972" max="8972" width="26" style="95" customWidth="1"/>
    <col min="8973" max="8974" width="10.85546875" style="95"/>
    <col min="8975" max="9074" width="3" style="95" customWidth="1"/>
    <col min="9075" max="9075" width="2.5703125" style="95" bestFit="1" customWidth="1"/>
    <col min="9076" max="9090" width="3.42578125" style="95" bestFit="1" customWidth="1"/>
    <col min="9091" max="9091" width="2.42578125" style="95" bestFit="1" customWidth="1"/>
    <col min="9092" max="9092" width="2.5703125" style="95" bestFit="1" customWidth="1"/>
    <col min="9093" max="9093" width="2.42578125" style="95" bestFit="1" customWidth="1"/>
    <col min="9094" max="9094" width="3.140625" style="95" bestFit="1" customWidth="1"/>
    <col min="9095" max="9095" width="2.5703125" style="95" bestFit="1" customWidth="1"/>
    <col min="9096" max="9096" width="2.42578125" style="95" bestFit="1" customWidth="1"/>
    <col min="9097" max="9097" width="2.5703125" style="95" bestFit="1" customWidth="1"/>
    <col min="9098" max="9112" width="3.42578125" style="95" bestFit="1" customWidth="1"/>
    <col min="9113" max="9216" width="10.85546875" style="95"/>
    <col min="9217" max="9217" width="15.140625" style="95" customWidth="1"/>
    <col min="9218" max="9218" width="3.85546875" style="95" customWidth="1"/>
    <col min="9219" max="9219" width="18.28515625" style="95" customWidth="1"/>
    <col min="9220" max="9221" width="16.5703125" style="95" customWidth="1"/>
    <col min="9222" max="9223" width="15.85546875" style="95" customWidth="1"/>
    <col min="9224" max="9224" width="10.85546875" style="95"/>
    <col min="9225" max="9225" width="5.85546875" style="95" customWidth="1"/>
    <col min="9226" max="9226" width="10.85546875" style="95"/>
    <col min="9227" max="9227" width="21.140625" style="95" customWidth="1"/>
    <col min="9228" max="9228" width="26" style="95" customWidth="1"/>
    <col min="9229" max="9230" width="10.85546875" style="95"/>
    <col min="9231" max="9330" width="3" style="95" customWidth="1"/>
    <col min="9331" max="9331" width="2.5703125" style="95" bestFit="1" customWidth="1"/>
    <col min="9332" max="9346" width="3.42578125" style="95" bestFit="1" customWidth="1"/>
    <col min="9347" max="9347" width="2.42578125" style="95" bestFit="1" customWidth="1"/>
    <col min="9348" max="9348" width="2.5703125" style="95" bestFit="1" customWidth="1"/>
    <col min="9349" max="9349" width="2.42578125" style="95" bestFit="1" customWidth="1"/>
    <col min="9350" max="9350" width="3.140625" style="95" bestFit="1" customWidth="1"/>
    <col min="9351" max="9351" width="2.5703125" style="95" bestFit="1" customWidth="1"/>
    <col min="9352" max="9352" width="2.42578125" style="95" bestFit="1" customWidth="1"/>
    <col min="9353" max="9353" width="2.5703125" style="95" bestFit="1" customWidth="1"/>
    <col min="9354" max="9368" width="3.42578125" style="95" bestFit="1" customWidth="1"/>
    <col min="9369" max="9472" width="10.85546875" style="95"/>
    <col min="9473" max="9473" width="15.140625" style="95" customWidth="1"/>
    <col min="9474" max="9474" width="3.85546875" style="95" customWidth="1"/>
    <col min="9475" max="9475" width="18.28515625" style="95" customWidth="1"/>
    <col min="9476" max="9477" width="16.5703125" style="95" customWidth="1"/>
    <col min="9478" max="9479" width="15.85546875" style="95" customWidth="1"/>
    <col min="9480" max="9480" width="10.85546875" style="95"/>
    <col min="9481" max="9481" width="5.85546875" style="95" customWidth="1"/>
    <col min="9482" max="9482" width="10.85546875" style="95"/>
    <col min="9483" max="9483" width="21.140625" style="95" customWidth="1"/>
    <col min="9484" max="9484" width="26" style="95" customWidth="1"/>
    <col min="9485" max="9486" width="10.85546875" style="95"/>
    <col min="9487" max="9586" width="3" style="95" customWidth="1"/>
    <col min="9587" max="9587" width="2.5703125" style="95" bestFit="1" customWidth="1"/>
    <col min="9588" max="9602" width="3.42578125" style="95" bestFit="1" customWidth="1"/>
    <col min="9603" max="9603" width="2.42578125" style="95" bestFit="1" customWidth="1"/>
    <col min="9604" max="9604" width="2.5703125" style="95" bestFit="1" customWidth="1"/>
    <col min="9605" max="9605" width="2.42578125" style="95" bestFit="1" customWidth="1"/>
    <col min="9606" max="9606" width="3.140625" style="95" bestFit="1" customWidth="1"/>
    <col min="9607" max="9607" width="2.5703125" style="95" bestFit="1" customWidth="1"/>
    <col min="9608" max="9608" width="2.42578125" style="95" bestFit="1" customWidth="1"/>
    <col min="9609" max="9609" width="2.5703125" style="95" bestFit="1" customWidth="1"/>
    <col min="9610" max="9624" width="3.42578125" style="95" bestFit="1" customWidth="1"/>
    <col min="9625" max="9728" width="10.85546875" style="95"/>
    <col min="9729" max="9729" width="15.140625" style="95" customWidth="1"/>
    <col min="9730" max="9730" width="3.85546875" style="95" customWidth="1"/>
    <col min="9731" max="9731" width="18.28515625" style="95" customWidth="1"/>
    <col min="9732" max="9733" width="16.5703125" style="95" customWidth="1"/>
    <col min="9734" max="9735" width="15.85546875" style="95" customWidth="1"/>
    <col min="9736" max="9736" width="10.85546875" style="95"/>
    <col min="9737" max="9737" width="5.85546875" style="95" customWidth="1"/>
    <col min="9738" max="9738" width="10.85546875" style="95"/>
    <col min="9739" max="9739" width="21.140625" style="95" customWidth="1"/>
    <col min="9740" max="9740" width="26" style="95" customWidth="1"/>
    <col min="9741" max="9742" width="10.85546875" style="95"/>
    <col min="9743" max="9842" width="3" style="95" customWidth="1"/>
    <col min="9843" max="9843" width="2.5703125" style="95" bestFit="1" customWidth="1"/>
    <col min="9844" max="9858" width="3.42578125" style="95" bestFit="1" customWidth="1"/>
    <col min="9859" max="9859" width="2.42578125" style="95" bestFit="1" customWidth="1"/>
    <col min="9860" max="9860" width="2.5703125" style="95" bestFit="1" customWidth="1"/>
    <col min="9861" max="9861" width="2.42578125" style="95" bestFit="1" customWidth="1"/>
    <col min="9862" max="9862" width="3.140625" style="95" bestFit="1" customWidth="1"/>
    <col min="9863" max="9863" width="2.5703125" style="95" bestFit="1" customWidth="1"/>
    <col min="9864" max="9864" width="2.42578125" style="95" bestFit="1" customWidth="1"/>
    <col min="9865" max="9865" width="2.5703125" style="95" bestFit="1" customWidth="1"/>
    <col min="9866" max="9880" width="3.42578125" style="95" bestFit="1" customWidth="1"/>
    <col min="9881" max="9984" width="10.85546875" style="95"/>
    <col min="9985" max="9985" width="15.140625" style="95" customWidth="1"/>
    <col min="9986" max="9986" width="3.85546875" style="95" customWidth="1"/>
    <col min="9987" max="9987" width="18.28515625" style="95" customWidth="1"/>
    <col min="9988" max="9989" width="16.5703125" style="95" customWidth="1"/>
    <col min="9990" max="9991" width="15.85546875" style="95" customWidth="1"/>
    <col min="9992" max="9992" width="10.85546875" style="95"/>
    <col min="9993" max="9993" width="5.85546875" style="95" customWidth="1"/>
    <col min="9994" max="9994" width="10.85546875" style="95"/>
    <col min="9995" max="9995" width="21.140625" style="95" customWidth="1"/>
    <col min="9996" max="9996" width="26" style="95" customWidth="1"/>
    <col min="9997" max="9998" width="10.85546875" style="95"/>
    <col min="9999" max="10098" width="3" style="95" customWidth="1"/>
    <col min="10099" max="10099" width="2.5703125" style="95" bestFit="1" customWidth="1"/>
    <col min="10100" max="10114" width="3.42578125" style="95" bestFit="1" customWidth="1"/>
    <col min="10115" max="10115" width="2.42578125" style="95" bestFit="1" customWidth="1"/>
    <col min="10116" max="10116" width="2.5703125" style="95" bestFit="1" customWidth="1"/>
    <col min="10117" max="10117" width="2.42578125" style="95" bestFit="1" customWidth="1"/>
    <col min="10118" max="10118" width="3.140625" style="95" bestFit="1" customWidth="1"/>
    <col min="10119" max="10119" width="2.5703125" style="95" bestFit="1" customWidth="1"/>
    <col min="10120" max="10120" width="2.42578125" style="95" bestFit="1" customWidth="1"/>
    <col min="10121" max="10121" width="2.5703125" style="95" bestFit="1" customWidth="1"/>
    <col min="10122" max="10136" width="3.42578125" style="95" bestFit="1" customWidth="1"/>
    <col min="10137" max="10240" width="10.85546875" style="95"/>
    <col min="10241" max="10241" width="15.140625" style="95" customWidth="1"/>
    <col min="10242" max="10242" width="3.85546875" style="95" customWidth="1"/>
    <col min="10243" max="10243" width="18.28515625" style="95" customWidth="1"/>
    <col min="10244" max="10245" width="16.5703125" style="95" customWidth="1"/>
    <col min="10246" max="10247" width="15.85546875" style="95" customWidth="1"/>
    <col min="10248" max="10248" width="10.85546875" style="95"/>
    <col min="10249" max="10249" width="5.85546875" style="95" customWidth="1"/>
    <col min="10250" max="10250" width="10.85546875" style="95"/>
    <col min="10251" max="10251" width="21.140625" style="95" customWidth="1"/>
    <col min="10252" max="10252" width="26" style="95" customWidth="1"/>
    <col min="10253" max="10254" width="10.85546875" style="95"/>
    <col min="10255" max="10354" width="3" style="95" customWidth="1"/>
    <col min="10355" max="10355" width="2.5703125" style="95" bestFit="1" customWidth="1"/>
    <col min="10356" max="10370" width="3.42578125" style="95" bestFit="1" customWidth="1"/>
    <col min="10371" max="10371" width="2.42578125" style="95" bestFit="1" customWidth="1"/>
    <col min="10372" max="10372" width="2.5703125" style="95" bestFit="1" customWidth="1"/>
    <col min="10373" max="10373" width="2.42578125" style="95" bestFit="1" customWidth="1"/>
    <col min="10374" max="10374" width="3.140625" style="95" bestFit="1" customWidth="1"/>
    <col min="10375" max="10375" width="2.5703125" style="95" bestFit="1" customWidth="1"/>
    <col min="10376" max="10376" width="2.42578125" style="95" bestFit="1" customWidth="1"/>
    <col min="10377" max="10377" width="2.5703125" style="95" bestFit="1" customWidth="1"/>
    <col min="10378" max="10392" width="3.42578125" style="95" bestFit="1" customWidth="1"/>
    <col min="10393" max="10496" width="10.85546875" style="95"/>
    <col min="10497" max="10497" width="15.140625" style="95" customWidth="1"/>
    <col min="10498" max="10498" width="3.85546875" style="95" customWidth="1"/>
    <col min="10499" max="10499" width="18.28515625" style="95" customWidth="1"/>
    <col min="10500" max="10501" width="16.5703125" style="95" customWidth="1"/>
    <col min="10502" max="10503" width="15.85546875" style="95" customWidth="1"/>
    <col min="10504" max="10504" width="10.85546875" style="95"/>
    <col min="10505" max="10505" width="5.85546875" style="95" customWidth="1"/>
    <col min="10506" max="10506" width="10.85546875" style="95"/>
    <col min="10507" max="10507" width="21.140625" style="95" customWidth="1"/>
    <col min="10508" max="10508" width="26" style="95" customWidth="1"/>
    <col min="10509" max="10510" width="10.85546875" style="95"/>
    <col min="10511" max="10610" width="3" style="95" customWidth="1"/>
    <col min="10611" max="10611" width="2.5703125" style="95" bestFit="1" customWidth="1"/>
    <col min="10612" max="10626" width="3.42578125" style="95" bestFit="1" customWidth="1"/>
    <col min="10627" max="10627" width="2.42578125" style="95" bestFit="1" customWidth="1"/>
    <col min="10628" max="10628" width="2.5703125" style="95" bestFit="1" customWidth="1"/>
    <col min="10629" max="10629" width="2.42578125" style="95" bestFit="1" customWidth="1"/>
    <col min="10630" max="10630" width="3.140625" style="95" bestFit="1" customWidth="1"/>
    <col min="10631" max="10631" width="2.5703125" style="95" bestFit="1" customWidth="1"/>
    <col min="10632" max="10632" width="2.42578125" style="95" bestFit="1" customWidth="1"/>
    <col min="10633" max="10633" width="2.5703125" style="95" bestFit="1" customWidth="1"/>
    <col min="10634" max="10648" width="3.42578125" style="95" bestFit="1" customWidth="1"/>
    <col min="10649" max="10752" width="10.85546875" style="95"/>
    <col min="10753" max="10753" width="15.140625" style="95" customWidth="1"/>
    <col min="10754" max="10754" width="3.85546875" style="95" customWidth="1"/>
    <col min="10755" max="10755" width="18.28515625" style="95" customWidth="1"/>
    <col min="10756" max="10757" width="16.5703125" style="95" customWidth="1"/>
    <col min="10758" max="10759" width="15.85546875" style="95" customWidth="1"/>
    <col min="10760" max="10760" width="10.85546875" style="95"/>
    <col min="10761" max="10761" width="5.85546875" style="95" customWidth="1"/>
    <col min="10762" max="10762" width="10.85546875" style="95"/>
    <col min="10763" max="10763" width="21.140625" style="95" customWidth="1"/>
    <col min="10764" max="10764" width="26" style="95" customWidth="1"/>
    <col min="10765" max="10766" width="10.85546875" style="95"/>
    <col min="10767" max="10866" width="3" style="95" customWidth="1"/>
    <col min="10867" max="10867" width="2.5703125" style="95" bestFit="1" customWidth="1"/>
    <col min="10868" max="10882" width="3.42578125" style="95" bestFit="1" customWidth="1"/>
    <col min="10883" max="10883" width="2.42578125" style="95" bestFit="1" customWidth="1"/>
    <col min="10884" max="10884" width="2.5703125" style="95" bestFit="1" customWidth="1"/>
    <col min="10885" max="10885" width="2.42578125" style="95" bestFit="1" customWidth="1"/>
    <col min="10886" max="10886" width="3.140625" style="95" bestFit="1" customWidth="1"/>
    <col min="10887" max="10887" width="2.5703125" style="95" bestFit="1" customWidth="1"/>
    <col min="10888" max="10888" width="2.42578125" style="95" bestFit="1" customWidth="1"/>
    <col min="10889" max="10889" width="2.5703125" style="95" bestFit="1" customWidth="1"/>
    <col min="10890" max="10904" width="3.42578125" style="95" bestFit="1" customWidth="1"/>
    <col min="10905" max="11008" width="10.85546875" style="95"/>
    <col min="11009" max="11009" width="15.140625" style="95" customWidth="1"/>
    <col min="11010" max="11010" width="3.85546875" style="95" customWidth="1"/>
    <col min="11011" max="11011" width="18.28515625" style="95" customWidth="1"/>
    <col min="11012" max="11013" width="16.5703125" style="95" customWidth="1"/>
    <col min="11014" max="11015" width="15.85546875" style="95" customWidth="1"/>
    <col min="11016" max="11016" width="10.85546875" style="95"/>
    <col min="11017" max="11017" width="5.85546875" style="95" customWidth="1"/>
    <col min="11018" max="11018" width="10.85546875" style="95"/>
    <col min="11019" max="11019" width="21.140625" style="95" customWidth="1"/>
    <col min="11020" max="11020" width="26" style="95" customWidth="1"/>
    <col min="11021" max="11022" width="10.85546875" style="95"/>
    <col min="11023" max="11122" width="3" style="95" customWidth="1"/>
    <col min="11123" max="11123" width="2.5703125" style="95" bestFit="1" customWidth="1"/>
    <col min="11124" max="11138" width="3.42578125" style="95" bestFit="1" customWidth="1"/>
    <col min="11139" max="11139" width="2.42578125" style="95" bestFit="1" customWidth="1"/>
    <col min="11140" max="11140" width="2.5703125" style="95" bestFit="1" customWidth="1"/>
    <col min="11141" max="11141" width="2.42578125" style="95" bestFit="1" customWidth="1"/>
    <col min="11142" max="11142" width="3.140625" style="95" bestFit="1" customWidth="1"/>
    <col min="11143" max="11143" width="2.5703125" style="95" bestFit="1" customWidth="1"/>
    <col min="11144" max="11144" width="2.42578125" style="95" bestFit="1" customWidth="1"/>
    <col min="11145" max="11145" width="2.5703125" style="95" bestFit="1" customWidth="1"/>
    <col min="11146" max="11160" width="3.42578125" style="95" bestFit="1" customWidth="1"/>
    <col min="11161" max="11264" width="10.85546875" style="95"/>
    <col min="11265" max="11265" width="15.140625" style="95" customWidth="1"/>
    <col min="11266" max="11266" width="3.85546875" style="95" customWidth="1"/>
    <col min="11267" max="11267" width="18.28515625" style="95" customWidth="1"/>
    <col min="11268" max="11269" width="16.5703125" style="95" customWidth="1"/>
    <col min="11270" max="11271" width="15.85546875" style="95" customWidth="1"/>
    <col min="11272" max="11272" width="10.85546875" style="95"/>
    <col min="11273" max="11273" width="5.85546875" style="95" customWidth="1"/>
    <col min="11274" max="11274" width="10.85546875" style="95"/>
    <col min="11275" max="11275" width="21.140625" style="95" customWidth="1"/>
    <col min="11276" max="11276" width="26" style="95" customWidth="1"/>
    <col min="11277" max="11278" width="10.85546875" style="95"/>
    <col min="11279" max="11378" width="3" style="95" customWidth="1"/>
    <col min="11379" max="11379" width="2.5703125" style="95" bestFit="1" customWidth="1"/>
    <col min="11380" max="11394" width="3.42578125" style="95" bestFit="1" customWidth="1"/>
    <col min="11395" max="11395" width="2.42578125" style="95" bestFit="1" customWidth="1"/>
    <col min="11396" max="11396" width="2.5703125" style="95" bestFit="1" customWidth="1"/>
    <col min="11397" max="11397" width="2.42578125" style="95" bestFit="1" customWidth="1"/>
    <col min="11398" max="11398" width="3.140625" style="95" bestFit="1" customWidth="1"/>
    <col min="11399" max="11399" width="2.5703125" style="95" bestFit="1" customWidth="1"/>
    <col min="11400" max="11400" width="2.42578125" style="95" bestFit="1" customWidth="1"/>
    <col min="11401" max="11401" width="2.5703125" style="95" bestFit="1" customWidth="1"/>
    <col min="11402" max="11416" width="3.42578125" style="95" bestFit="1" customWidth="1"/>
    <col min="11417" max="11520" width="10.85546875" style="95"/>
    <col min="11521" max="11521" width="15.140625" style="95" customWidth="1"/>
    <col min="11522" max="11522" width="3.85546875" style="95" customWidth="1"/>
    <col min="11523" max="11523" width="18.28515625" style="95" customWidth="1"/>
    <col min="11524" max="11525" width="16.5703125" style="95" customWidth="1"/>
    <col min="11526" max="11527" width="15.85546875" style="95" customWidth="1"/>
    <col min="11528" max="11528" width="10.85546875" style="95"/>
    <col min="11529" max="11529" width="5.85546875" style="95" customWidth="1"/>
    <col min="11530" max="11530" width="10.85546875" style="95"/>
    <col min="11531" max="11531" width="21.140625" style="95" customWidth="1"/>
    <col min="11532" max="11532" width="26" style="95" customWidth="1"/>
    <col min="11533" max="11534" width="10.85546875" style="95"/>
    <col min="11535" max="11634" width="3" style="95" customWidth="1"/>
    <col min="11635" max="11635" width="2.5703125" style="95" bestFit="1" customWidth="1"/>
    <col min="11636" max="11650" width="3.42578125" style="95" bestFit="1" customWidth="1"/>
    <col min="11651" max="11651" width="2.42578125" style="95" bestFit="1" customWidth="1"/>
    <col min="11652" max="11652" width="2.5703125" style="95" bestFit="1" customWidth="1"/>
    <col min="11653" max="11653" width="2.42578125" style="95" bestFit="1" customWidth="1"/>
    <col min="11654" max="11654" width="3.140625" style="95" bestFit="1" customWidth="1"/>
    <col min="11655" max="11655" width="2.5703125" style="95" bestFit="1" customWidth="1"/>
    <col min="11656" max="11656" width="2.42578125" style="95" bestFit="1" customWidth="1"/>
    <col min="11657" max="11657" width="2.5703125" style="95" bestFit="1" customWidth="1"/>
    <col min="11658" max="11672" width="3.42578125" style="95" bestFit="1" customWidth="1"/>
    <col min="11673" max="11776" width="10.85546875" style="95"/>
    <col min="11777" max="11777" width="15.140625" style="95" customWidth="1"/>
    <col min="11778" max="11778" width="3.85546875" style="95" customWidth="1"/>
    <col min="11779" max="11779" width="18.28515625" style="95" customWidth="1"/>
    <col min="11780" max="11781" width="16.5703125" style="95" customWidth="1"/>
    <col min="11782" max="11783" width="15.85546875" style="95" customWidth="1"/>
    <col min="11784" max="11784" width="10.85546875" style="95"/>
    <col min="11785" max="11785" width="5.85546875" style="95" customWidth="1"/>
    <col min="11786" max="11786" width="10.85546875" style="95"/>
    <col min="11787" max="11787" width="21.140625" style="95" customWidth="1"/>
    <col min="11788" max="11788" width="26" style="95" customWidth="1"/>
    <col min="11789" max="11790" width="10.85546875" style="95"/>
    <col min="11791" max="11890" width="3" style="95" customWidth="1"/>
    <col min="11891" max="11891" width="2.5703125" style="95" bestFit="1" customWidth="1"/>
    <col min="11892" max="11906" width="3.42578125" style="95" bestFit="1" customWidth="1"/>
    <col min="11907" max="11907" width="2.42578125" style="95" bestFit="1" customWidth="1"/>
    <col min="11908" max="11908" width="2.5703125" style="95" bestFit="1" customWidth="1"/>
    <col min="11909" max="11909" width="2.42578125" style="95" bestFit="1" customWidth="1"/>
    <col min="11910" max="11910" width="3.140625" style="95" bestFit="1" customWidth="1"/>
    <col min="11911" max="11911" width="2.5703125" style="95" bestFit="1" customWidth="1"/>
    <col min="11912" max="11912" width="2.42578125" style="95" bestFit="1" customWidth="1"/>
    <col min="11913" max="11913" width="2.5703125" style="95" bestFit="1" customWidth="1"/>
    <col min="11914" max="11928" width="3.42578125" style="95" bestFit="1" customWidth="1"/>
    <col min="11929" max="12032" width="10.85546875" style="95"/>
    <col min="12033" max="12033" width="15.140625" style="95" customWidth="1"/>
    <col min="12034" max="12034" width="3.85546875" style="95" customWidth="1"/>
    <col min="12035" max="12035" width="18.28515625" style="95" customWidth="1"/>
    <col min="12036" max="12037" width="16.5703125" style="95" customWidth="1"/>
    <col min="12038" max="12039" width="15.85546875" style="95" customWidth="1"/>
    <col min="12040" max="12040" width="10.85546875" style="95"/>
    <col min="12041" max="12041" width="5.85546875" style="95" customWidth="1"/>
    <col min="12042" max="12042" width="10.85546875" style="95"/>
    <col min="12043" max="12043" width="21.140625" style="95" customWidth="1"/>
    <col min="12044" max="12044" width="26" style="95" customWidth="1"/>
    <col min="12045" max="12046" width="10.85546875" style="95"/>
    <col min="12047" max="12146" width="3" style="95" customWidth="1"/>
    <col min="12147" max="12147" width="2.5703125" style="95" bestFit="1" customWidth="1"/>
    <col min="12148" max="12162" width="3.42578125" style="95" bestFit="1" customWidth="1"/>
    <col min="12163" max="12163" width="2.42578125" style="95" bestFit="1" customWidth="1"/>
    <col min="12164" max="12164" width="2.5703125" style="95" bestFit="1" customWidth="1"/>
    <col min="12165" max="12165" width="2.42578125" style="95" bestFit="1" customWidth="1"/>
    <col min="12166" max="12166" width="3.140625" style="95" bestFit="1" customWidth="1"/>
    <col min="12167" max="12167" width="2.5703125" style="95" bestFit="1" customWidth="1"/>
    <col min="12168" max="12168" width="2.42578125" style="95" bestFit="1" customWidth="1"/>
    <col min="12169" max="12169" width="2.5703125" style="95" bestFit="1" customWidth="1"/>
    <col min="12170" max="12184" width="3.42578125" style="95" bestFit="1" customWidth="1"/>
    <col min="12185" max="12288" width="10.85546875" style="95"/>
    <col min="12289" max="12289" width="15.140625" style="95" customWidth="1"/>
    <col min="12290" max="12290" width="3.85546875" style="95" customWidth="1"/>
    <col min="12291" max="12291" width="18.28515625" style="95" customWidth="1"/>
    <col min="12292" max="12293" width="16.5703125" style="95" customWidth="1"/>
    <col min="12294" max="12295" width="15.85546875" style="95" customWidth="1"/>
    <col min="12296" max="12296" width="10.85546875" style="95"/>
    <col min="12297" max="12297" width="5.85546875" style="95" customWidth="1"/>
    <col min="12298" max="12298" width="10.85546875" style="95"/>
    <col min="12299" max="12299" width="21.140625" style="95" customWidth="1"/>
    <col min="12300" max="12300" width="26" style="95" customWidth="1"/>
    <col min="12301" max="12302" width="10.85546875" style="95"/>
    <col min="12303" max="12402" width="3" style="95" customWidth="1"/>
    <col min="12403" max="12403" width="2.5703125" style="95" bestFit="1" customWidth="1"/>
    <col min="12404" max="12418" width="3.42578125" style="95" bestFit="1" customWidth="1"/>
    <col min="12419" max="12419" width="2.42578125" style="95" bestFit="1" customWidth="1"/>
    <col min="12420" max="12420" width="2.5703125" style="95" bestFit="1" customWidth="1"/>
    <col min="12421" max="12421" width="2.42578125" style="95" bestFit="1" customWidth="1"/>
    <col min="12422" max="12422" width="3.140625" style="95" bestFit="1" customWidth="1"/>
    <col min="12423" max="12423" width="2.5703125" style="95" bestFit="1" customWidth="1"/>
    <col min="12424" max="12424" width="2.42578125" style="95" bestFit="1" customWidth="1"/>
    <col min="12425" max="12425" width="2.5703125" style="95" bestFit="1" customWidth="1"/>
    <col min="12426" max="12440" width="3.42578125" style="95" bestFit="1" customWidth="1"/>
    <col min="12441" max="12544" width="10.85546875" style="95"/>
    <col min="12545" max="12545" width="15.140625" style="95" customWidth="1"/>
    <col min="12546" max="12546" width="3.85546875" style="95" customWidth="1"/>
    <col min="12547" max="12547" width="18.28515625" style="95" customWidth="1"/>
    <col min="12548" max="12549" width="16.5703125" style="95" customWidth="1"/>
    <col min="12550" max="12551" width="15.85546875" style="95" customWidth="1"/>
    <col min="12552" max="12552" width="10.85546875" style="95"/>
    <col min="12553" max="12553" width="5.85546875" style="95" customWidth="1"/>
    <col min="12554" max="12554" width="10.85546875" style="95"/>
    <col min="12555" max="12555" width="21.140625" style="95" customWidth="1"/>
    <col min="12556" max="12556" width="26" style="95" customWidth="1"/>
    <col min="12557" max="12558" width="10.85546875" style="95"/>
    <col min="12559" max="12658" width="3" style="95" customWidth="1"/>
    <col min="12659" max="12659" width="2.5703125" style="95" bestFit="1" customWidth="1"/>
    <col min="12660" max="12674" width="3.42578125" style="95" bestFit="1" customWidth="1"/>
    <col min="12675" max="12675" width="2.42578125" style="95" bestFit="1" customWidth="1"/>
    <col min="12676" max="12676" width="2.5703125" style="95" bestFit="1" customWidth="1"/>
    <col min="12677" max="12677" width="2.42578125" style="95" bestFit="1" customWidth="1"/>
    <col min="12678" max="12678" width="3.140625" style="95" bestFit="1" customWidth="1"/>
    <col min="12679" max="12679" width="2.5703125" style="95" bestFit="1" customWidth="1"/>
    <col min="12680" max="12680" width="2.42578125" style="95" bestFit="1" customWidth="1"/>
    <col min="12681" max="12681" width="2.5703125" style="95" bestFit="1" customWidth="1"/>
    <col min="12682" max="12696" width="3.42578125" style="95" bestFit="1" customWidth="1"/>
    <col min="12697" max="12800" width="10.85546875" style="95"/>
    <col min="12801" max="12801" width="15.140625" style="95" customWidth="1"/>
    <col min="12802" max="12802" width="3.85546875" style="95" customWidth="1"/>
    <col min="12803" max="12803" width="18.28515625" style="95" customWidth="1"/>
    <col min="12804" max="12805" width="16.5703125" style="95" customWidth="1"/>
    <col min="12806" max="12807" width="15.85546875" style="95" customWidth="1"/>
    <col min="12808" max="12808" width="10.85546875" style="95"/>
    <col min="12809" max="12809" width="5.85546875" style="95" customWidth="1"/>
    <col min="12810" max="12810" width="10.85546875" style="95"/>
    <col min="12811" max="12811" width="21.140625" style="95" customWidth="1"/>
    <col min="12812" max="12812" width="26" style="95" customWidth="1"/>
    <col min="12813" max="12814" width="10.85546875" style="95"/>
    <col min="12815" max="12914" width="3" style="95" customWidth="1"/>
    <col min="12915" max="12915" width="2.5703125" style="95" bestFit="1" customWidth="1"/>
    <col min="12916" max="12930" width="3.42578125" style="95" bestFit="1" customWidth="1"/>
    <col min="12931" max="12931" width="2.42578125" style="95" bestFit="1" customWidth="1"/>
    <col min="12932" max="12932" width="2.5703125" style="95" bestFit="1" customWidth="1"/>
    <col min="12933" max="12933" width="2.42578125" style="95" bestFit="1" customWidth="1"/>
    <col min="12934" max="12934" width="3.140625" style="95" bestFit="1" customWidth="1"/>
    <col min="12935" max="12935" width="2.5703125" style="95" bestFit="1" customWidth="1"/>
    <col min="12936" max="12936" width="2.42578125" style="95" bestFit="1" customWidth="1"/>
    <col min="12937" max="12937" width="2.5703125" style="95" bestFit="1" customWidth="1"/>
    <col min="12938" max="12952" width="3.42578125" style="95" bestFit="1" customWidth="1"/>
    <col min="12953" max="13056" width="10.85546875" style="95"/>
    <col min="13057" max="13057" width="15.140625" style="95" customWidth="1"/>
    <col min="13058" max="13058" width="3.85546875" style="95" customWidth="1"/>
    <col min="13059" max="13059" width="18.28515625" style="95" customWidth="1"/>
    <col min="13060" max="13061" width="16.5703125" style="95" customWidth="1"/>
    <col min="13062" max="13063" width="15.85546875" style="95" customWidth="1"/>
    <col min="13064" max="13064" width="10.85546875" style="95"/>
    <col min="13065" max="13065" width="5.85546875" style="95" customWidth="1"/>
    <col min="13066" max="13066" width="10.85546875" style="95"/>
    <col min="13067" max="13067" width="21.140625" style="95" customWidth="1"/>
    <col min="13068" max="13068" width="26" style="95" customWidth="1"/>
    <col min="13069" max="13070" width="10.85546875" style="95"/>
    <col min="13071" max="13170" width="3" style="95" customWidth="1"/>
    <col min="13171" max="13171" width="2.5703125" style="95" bestFit="1" customWidth="1"/>
    <col min="13172" max="13186" width="3.42578125" style="95" bestFit="1" customWidth="1"/>
    <col min="13187" max="13187" width="2.42578125" style="95" bestFit="1" customWidth="1"/>
    <col min="13188" max="13188" width="2.5703125" style="95" bestFit="1" customWidth="1"/>
    <col min="13189" max="13189" width="2.42578125" style="95" bestFit="1" customWidth="1"/>
    <col min="13190" max="13190" width="3.140625" style="95" bestFit="1" customWidth="1"/>
    <col min="13191" max="13191" width="2.5703125" style="95" bestFit="1" customWidth="1"/>
    <col min="13192" max="13192" width="2.42578125" style="95" bestFit="1" customWidth="1"/>
    <col min="13193" max="13193" width="2.5703125" style="95" bestFit="1" customWidth="1"/>
    <col min="13194" max="13208" width="3.42578125" style="95" bestFit="1" customWidth="1"/>
    <col min="13209" max="13312" width="10.85546875" style="95"/>
    <col min="13313" max="13313" width="15.140625" style="95" customWidth="1"/>
    <col min="13314" max="13314" width="3.85546875" style="95" customWidth="1"/>
    <col min="13315" max="13315" width="18.28515625" style="95" customWidth="1"/>
    <col min="13316" max="13317" width="16.5703125" style="95" customWidth="1"/>
    <col min="13318" max="13319" width="15.85546875" style="95" customWidth="1"/>
    <col min="13320" max="13320" width="10.85546875" style="95"/>
    <col min="13321" max="13321" width="5.85546875" style="95" customWidth="1"/>
    <col min="13322" max="13322" width="10.85546875" style="95"/>
    <col min="13323" max="13323" width="21.140625" style="95" customWidth="1"/>
    <col min="13324" max="13324" width="26" style="95" customWidth="1"/>
    <col min="13325" max="13326" width="10.85546875" style="95"/>
    <col min="13327" max="13426" width="3" style="95" customWidth="1"/>
    <col min="13427" max="13427" width="2.5703125" style="95" bestFit="1" customWidth="1"/>
    <col min="13428" max="13442" width="3.42578125" style="95" bestFit="1" customWidth="1"/>
    <col min="13443" max="13443" width="2.42578125" style="95" bestFit="1" customWidth="1"/>
    <col min="13444" max="13444" width="2.5703125" style="95" bestFit="1" customWidth="1"/>
    <col min="13445" max="13445" width="2.42578125" style="95" bestFit="1" customWidth="1"/>
    <col min="13446" max="13446" width="3.140625" style="95" bestFit="1" customWidth="1"/>
    <col min="13447" max="13447" width="2.5703125" style="95" bestFit="1" customWidth="1"/>
    <col min="13448" max="13448" width="2.42578125" style="95" bestFit="1" customWidth="1"/>
    <col min="13449" max="13449" width="2.5703125" style="95" bestFit="1" customWidth="1"/>
    <col min="13450" max="13464" width="3.42578125" style="95" bestFit="1" customWidth="1"/>
    <col min="13465" max="13568" width="10.85546875" style="95"/>
    <col min="13569" max="13569" width="15.140625" style="95" customWidth="1"/>
    <col min="13570" max="13570" width="3.85546875" style="95" customWidth="1"/>
    <col min="13571" max="13571" width="18.28515625" style="95" customWidth="1"/>
    <col min="13572" max="13573" width="16.5703125" style="95" customWidth="1"/>
    <col min="13574" max="13575" width="15.85546875" style="95" customWidth="1"/>
    <col min="13576" max="13576" width="10.85546875" style="95"/>
    <col min="13577" max="13577" width="5.85546875" style="95" customWidth="1"/>
    <col min="13578" max="13578" width="10.85546875" style="95"/>
    <col min="13579" max="13579" width="21.140625" style="95" customWidth="1"/>
    <col min="13580" max="13580" width="26" style="95" customWidth="1"/>
    <col min="13581" max="13582" width="10.85546875" style="95"/>
    <col min="13583" max="13682" width="3" style="95" customWidth="1"/>
    <col min="13683" max="13683" width="2.5703125" style="95" bestFit="1" customWidth="1"/>
    <col min="13684" max="13698" width="3.42578125" style="95" bestFit="1" customWidth="1"/>
    <col min="13699" max="13699" width="2.42578125" style="95" bestFit="1" customWidth="1"/>
    <col min="13700" max="13700" width="2.5703125" style="95" bestFit="1" customWidth="1"/>
    <col min="13701" max="13701" width="2.42578125" style="95" bestFit="1" customWidth="1"/>
    <col min="13702" max="13702" width="3.140625" style="95" bestFit="1" customWidth="1"/>
    <col min="13703" max="13703" width="2.5703125" style="95" bestFit="1" customWidth="1"/>
    <col min="13704" max="13704" width="2.42578125" style="95" bestFit="1" customWidth="1"/>
    <col min="13705" max="13705" width="2.5703125" style="95" bestFit="1" customWidth="1"/>
    <col min="13706" max="13720" width="3.42578125" style="95" bestFit="1" customWidth="1"/>
    <col min="13721" max="13824" width="10.85546875" style="95"/>
    <col min="13825" max="13825" width="15.140625" style="95" customWidth="1"/>
    <col min="13826" max="13826" width="3.85546875" style="95" customWidth="1"/>
    <col min="13827" max="13827" width="18.28515625" style="95" customWidth="1"/>
    <col min="13828" max="13829" width="16.5703125" style="95" customWidth="1"/>
    <col min="13830" max="13831" width="15.85546875" style="95" customWidth="1"/>
    <col min="13832" max="13832" width="10.85546875" style="95"/>
    <col min="13833" max="13833" width="5.85546875" style="95" customWidth="1"/>
    <col min="13834" max="13834" width="10.85546875" style="95"/>
    <col min="13835" max="13835" width="21.140625" style="95" customWidth="1"/>
    <col min="13836" max="13836" width="26" style="95" customWidth="1"/>
    <col min="13837" max="13838" width="10.85546875" style="95"/>
    <col min="13839" max="13938" width="3" style="95" customWidth="1"/>
    <col min="13939" max="13939" width="2.5703125" style="95" bestFit="1" customWidth="1"/>
    <col min="13940" max="13954" width="3.42578125" style="95" bestFit="1" customWidth="1"/>
    <col min="13955" max="13955" width="2.42578125" style="95" bestFit="1" customWidth="1"/>
    <col min="13956" max="13956" width="2.5703125" style="95" bestFit="1" customWidth="1"/>
    <col min="13957" max="13957" width="2.42578125" style="95" bestFit="1" customWidth="1"/>
    <col min="13958" max="13958" width="3.140625" style="95" bestFit="1" customWidth="1"/>
    <col min="13959" max="13959" width="2.5703125" style="95" bestFit="1" customWidth="1"/>
    <col min="13960" max="13960" width="2.42578125" style="95" bestFit="1" customWidth="1"/>
    <col min="13961" max="13961" width="2.5703125" style="95" bestFit="1" customWidth="1"/>
    <col min="13962" max="13976" width="3.42578125" style="95" bestFit="1" customWidth="1"/>
    <col min="13977" max="14080" width="10.85546875" style="95"/>
    <col min="14081" max="14081" width="15.140625" style="95" customWidth="1"/>
    <col min="14082" max="14082" width="3.85546875" style="95" customWidth="1"/>
    <col min="14083" max="14083" width="18.28515625" style="95" customWidth="1"/>
    <col min="14084" max="14085" width="16.5703125" style="95" customWidth="1"/>
    <col min="14086" max="14087" width="15.85546875" style="95" customWidth="1"/>
    <col min="14088" max="14088" width="10.85546875" style="95"/>
    <col min="14089" max="14089" width="5.85546875" style="95" customWidth="1"/>
    <col min="14090" max="14090" width="10.85546875" style="95"/>
    <col min="14091" max="14091" width="21.140625" style="95" customWidth="1"/>
    <col min="14092" max="14092" width="26" style="95" customWidth="1"/>
    <col min="14093" max="14094" width="10.85546875" style="95"/>
    <col min="14095" max="14194" width="3" style="95" customWidth="1"/>
    <col min="14195" max="14195" width="2.5703125" style="95" bestFit="1" customWidth="1"/>
    <col min="14196" max="14210" width="3.42578125" style="95" bestFit="1" customWidth="1"/>
    <col min="14211" max="14211" width="2.42578125" style="95" bestFit="1" customWidth="1"/>
    <col min="14212" max="14212" width="2.5703125" style="95" bestFit="1" customWidth="1"/>
    <col min="14213" max="14213" width="2.42578125" style="95" bestFit="1" customWidth="1"/>
    <col min="14214" max="14214" width="3.140625" style="95" bestFit="1" customWidth="1"/>
    <col min="14215" max="14215" width="2.5703125" style="95" bestFit="1" customWidth="1"/>
    <col min="14216" max="14216" width="2.42578125" style="95" bestFit="1" customWidth="1"/>
    <col min="14217" max="14217" width="2.5703125" style="95" bestFit="1" customWidth="1"/>
    <col min="14218" max="14232" width="3.42578125" style="95" bestFit="1" customWidth="1"/>
    <col min="14233" max="14336" width="10.85546875" style="95"/>
    <col min="14337" max="14337" width="15.140625" style="95" customWidth="1"/>
    <col min="14338" max="14338" width="3.85546875" style="95" customWidth="1"/>
    <col min="14339" max="14339" width="18.28515625" style="95" customWidth="1"/>
    <col min="14340" max="14341" width="16.5703125" style="95" customWidth="1"/>
    <col min="14342" max="14343" width="15.85546875" style="95" customWidth="1"/>
    <col min="14344" max="14344" width="10.85546875" style="95"/>
    <col min="14345" max="14345" width="5.85546875" style="95" customWidth="1"/>
    <col min="14346" max="14346" width="10.85546875" style="95"/>
    <col min="14347" max="14347" width="21.140625" style="95" customWidth="1"/>
    <col min="14348" max="14348" width="26" style="95" customWidth="1"/>
    <col min="14349" max="14350" width="10.85546875" style="95"/>
    <col min="14351" max="14450" width="3" style="95" customWidth="1"/>
    <col min="14451" max="14451" width="2.5703125" style="95" bestFit="1" customWidth="1"/>
    <col min="14452" max="14466" width="3.42578125" style="95" bestFit="1" customWidth="1"/>
    <col min="14467" max="14467" width="2.42578125" style="95" bestFit="1" customWidth="1"/>
    <col min="14468" max="14468" width="2.5703125" style="95" bestFit="1" customWidth="1"/>
    <col min="14469" max="14469" width="2.42578125" style="95" bestFit="1" customWidth="1"/>
    <col min="14470" max="14470" width="3.140625" style="95" bestFit="1" customWidth="1"/>
    <col min="14471" max="14471" width="2.5703125" style="95" bestFit="1" customWidth="1"/>
    <col min="14472" max="14472" width="2.42578125" style="95" bestFit="1" customWidth="1"/>
    <col min="14473" max="14473" width="2.5703125" style="95" bestFit="1" customWidth="1"/>
    <col min="14474" max="14488" width="3.42578125" style="95" bestFit="1" customWidth="1"/>
    <col min="14489" max="14592" width="10.85546875" style="95"/>
    <col min="14593" max="14593" width="15.140625" style="95" customWidth="1"/>
    <col min="14594" max="14594" width="3.85546875" style="95" customWidth="1"/>
    <col min="14595" max="14595" width="18.28515625" style="95" customWidth="1"/>
    <col min="14596" max="14597" width="16.5703125" style="95" customWidth="1"/>
    <col min="14598" max="14599" width="15.85546875" style="95" customWidth="1"/>
    <col min="14600" max="14600" width="10.85546875" style="95"/>
    <col min="14601" max="14601" width="5.85546875" style="95" customWidth="1"/>
    <col min="14602" max="14602" width="10.85546875" style="95"/>
    <col min="14603" max="14603" width="21.140625" style="95" customWidth="1"/>
    <col min="14604" max="14604" width="26" style="95" customWidth="1"/>
    <col min="14605" max="14606" width="10.85546875" style="95"/>
    <col min="14607" max="14706" width="3" style="95" customWidth="1"/>
    <col min="14707" max="14707" width="2.5703125" style="95" bestFit="1" customWidth="1"/>
    <col min="14708" max="14722" width="3.42578125" style="95" bestFit="1" customWidth="1"/>
    <col min="14723" max="14723" width="2.42578125" style="95" bestFit="1" customWidth="1"/>
    <col min="14724" max="14724" width="2.5703125" style="95" bestFit="1" customWidth="1"/>
    <col min="14725" max="14725" width="2.42578125" style="95" bestFit="1" customWidth="1"/>
    <col min="14726" max="14726" width="3.140625" style="95" bestFit="1" customWidth="1"/>
    <col min="14727" max="14727" width="2.5703125" style="95" bestFit="1" customWidth="1"/>
    <col min="14728" max="14728" width="2.42578125" style="95" bestFit="1" customWidth="1"/>
    <col min="14729" max="14729" width="2.5703125" style="95" bestFit="1" customWidth="1"/>
    <col min="14730" max="14744" width="3.42578125" style="95" bestFit="1" customWidth="1"/>
    <col min="14745" max="14848" width="10.85546875" style="95"/>
    <col min="14849" max="14849" width="15.140625" style="95" customWidth="1"/>
    <col min="14850" max="14850" width="3.85546875" style="95" customWidth="1"/>
    <col min="14851" max="14851" width="18.28515625" style="95" customWidth="1"/>
    <col min="14852" max="14853" width="16.5703125" style="95" customWidth="1"/>
    <col min="14854" max="14855" width="15.85546875" style="95" customWidth="1"/>
    <col min="14856" max="14856" width="10.85546875" style="95"/>
    <col min="14857" max="14857" width="5.85546875" style="95" customWidth="1"/>
    <col min="14858" max="14858" width="10.85546875" style="95"/>
    <col min="14859" max="14859" width="21.140625" style="95" customWidth="1"/>
    <col min="14860" max="14860" width="26" style="95" customWidth="1"/>
    <col min="14861" max="14862" width="10.85546875" style="95"/>
    <col min="14863" max="14962" width="3" style="95" customWidth="1"/>
    <col min="14963" max="14963" width="2.5703125" style="95" bestFit="1" customWidth="1"/>
    <col min="14964" max="14978" width="3.42578125" style="95" bestFit="1" customWidth="1"/>
    <col min="14979" max="14979" width="2.42578125" style="95" bestFit="1" customWidth="1"/>
    <col min="14980" max="14980" width="2.5703125" style="95" bestFit="1" customWidth="1"/>
    <col min="14981" max="14981" width="2.42578125" style="95" bestFit="1" customWidth="1"/>
    <col min="14982" max="14982" width="3.140625" style="95" bestFit="1" customWidth="1"/>
    <col min="14983" max="14983" width="2.5703125" style="95" bestFit="1" customWidth="1"/>
    <col min="14984" max="14984" width="2.42578125" style="95" bestFit="1" customWidth="1"/>
    <col min="14985" max="14985" width="2.5703125" style="95" bestFit="1" customWidth="1"/>
    <col min="14986" max="15000" width="3.42578125" style="95" bestFit="1" customWidth="1"/>
    <col min="15001" max="15104" width="10.85546875" style="95"/>
    <col min="15105" max="15105" width="15.140625" style="95" customWidth="1"/>
    <col min="15106" max="15106" width="3.85546875" style="95" customWidth="1"/>
    <col min="15107" max="15107" width="18.28515625" style="95" customWidth="1"/>
    <col min="15108" max="15109" width="16.5703125" style="95" customWidth="1"/>
    <col min="15110" max="15111" width="15.85546875" style="95" customWidth="1"/>
    <col min="15112" max="15112" width="10.85546875" style="95"/>
    <col min="15113" max="15113" width="5.85546875" style="95" customWidth="1"/>
    <col min="15114" max="15114" width="10.85546875" style="95"/>
    <col min="15115" max="15115" width="21.140625" style="95" customWidth="1"/>
    <col min="15116" max="15116" width="26" style="95" customWidth="1"/>
    <col min="15117" max="15118" width="10.85546875" style="95"/>
    <col min="15119" max="15218" width="3" style="95" customWidth="1"/>
    <col min="15219" max="15219" width="2.5703125" style="95" bestFit="1" customWidth="1"/>
    <col min="15220" max="15234" width="3.42578125" style="95" bestFit="1" customWidth="1"/>
    <col min="15235" max="15235" width="2.42578125" style="95" bestFit="1" customWidth="1"/>
    <col min="15236" max="15236" width="2.5703125" style="95" bestFit="1" customWidth="1"/>
    <col min="15237" max="15237" width="2.42578125" style="95" bestFit="1" customWidth="1"/>
    <col min="15238" max="15238" width="3.140625" style="95" bestFit="1" customWidth="1"/>
    <col min="15239" max="15239" width="2.5703125" style="95" bestFit="1" customWidth="1"/>
    <col min="15240" max="15240" width="2.42578125" style="95" bestFit="1" customWidth="1"/>
    <col min="15241" max="15241" width="2.5703125" style="95" bestFit="1" customWidth="1"/>
    <col min="15242" max="15256" width="3.42578125" style="95" bestFit="1" customWidth="1"/>
    <col min="15257" max="15360" width="10.85546875" style="95"/>
    <col min="15361" max="15361" width="15.140625" style="95" customWidth="1"/>
    <col min="15362" max="15362" width="3.85546875" style="95" customWidth="1"/>
    <col min="15363" max="15363" width="18.28515625" style="95" customWidth="1"/>
    <col min="15364" max="15365" width="16.5703125" style="95" customWidth="1"/>
    <col min="15366" max="15367" width="15.85546875" style="95" customWidth="1"/>
    <col min="15368" max="15368" width="10.85546875" style="95"/>
    <col min="15369" max="15369" width="5.85546875" style="95" customWidth="1"/>
    <col min="15370" max="15370" width="10.85546875" style="95"/>
    <col min="15371" max="15371" width="21.140625" style="95" customWidth="1"/>
    <col min="15372" max="15372" width="26" style="95" customWidth="1"/>
    <col min="15373" max="15374" width="10.85546875" style="95"/>
    <col min="15375" max="15474" width="3" style="95" customWidth="1"/>
    <col min="15475" max="15475" width="2.5703125" style="95" bestFit="1" customWidth="1"/>
    <col min="15476" max="15490" width="3.42578125" style="95" bestFit="1" customWidth="1"/>
    <col min="15491" max="15491" width="2.42578125" style="95" bestFit="1" customWidth="1"/>
    <col min="15492" max="15492" width="2.5703125" style="95" bestFit="1" customWidth="1"/>
    <col min="15493" max="15493" width="2.42578125" style="95" bestFit="1" customWidth="1"/>
    <col min="15494" max="15494" width="3.140625" style="95" bestFit="1" customWidth="1"/>
    <col min="15495" max="15495" width="2.5703125" style="95" bestFit="1" customWidth="1"/>
    <col min="15496" max="15496" width="2.42578125" style="95" bestFit="1" customWidth="1"/>
    <col min="15497" max="15497" width="2.5703125" style="95" bestFit="1" customWidth="1"/>
    <col min="15498" max="15512" width="3.42578125" style="95" bestFit="1" customWidth="1"/>
    <col min="15513" max="15616" width="10.85546875" style="95"/>
    <col min="15617" max="15617" width="15.140625" style="95" customWidth="1"/>
    <col min="15618" max="15618" width="3.85546875" style="95" customWidth="1"/>
    <col min="15619" max="15619" width="18.28515625" style="95" customWidth="1"/>
    <col min="15620" max="15621" width="16.5703125" style="95" customWidth="1"/>
    <col min="15622" max="15623" width="15.85546875" style="95" customWidth="1"/>
    <col min="15624" max="15624" width="10.85546875" style="95"/>
    <col min="15625" max="15625" width="5.85546875" style="95" customWidth="1"/>
    <col min="15626" max="15626" width="10.85546875" style="95"/>
    <col min="15627" max="15627" width="21.140625" style="95" customWidth="1"/>
    <col min="15628" max="15628" width="26" style="95" customWidth="1"/>
    <col min="15629" max="15630" width="10.85546875" style="95"/>
    <col min="15631" max="15730" width="3" style="95" customWidth="1"/>
    <col min="15731" max="15731" width="2.5703125" style="95" bestFit="1" customWidth="1"/>
    <col min="15732" max="15746" width="3.42578125" style="95" bestFit="1" customWidth="1"/>
    <col min="15747" max="15747" width="2.42578125" style="95" bestFit="1" customWidth="1"/>
    <col min="15748" max="15748" width="2.5703125" style="95" bestFit="1" customWidth="1"/>
    <col min="15749" max="15749" width="2.42578125" style="95" bestFit="1" customWidth="1"/>
    <col min="15750" max="15750" width="3.140625" style="95" bestFit="1" customWidth="1"/>
    <col min="15751" max="15751" width="2.5703125" style="95" bestFit="1" customWidth="1"/>
    <col min="15752" max="15752" width="2.42578125" style="95" bestFit="1" customWidth="1"/>
    <col min="15753" max="15753" width="2.5703125" style="95" bestFit="1" customWidth="1"/>
    <col min="15754" max="15768" width="3.42578125" style="95" bestFit="1" customWidth="1"/>
    <col min="15769" max="15872" width="10.85546875" style="95"/>
    <col min="15873" max="15873" width="15.140625" style="95" customWidth="1"/>
    <col min="15874" max="15874" width="3.85546875" style="95" customWidth="1"/>
    <col min="15875" max="15875" width="18.28515625" style="95" customWidth="1"/>
    <col min="15876" max="15877" width="16.5703125" style="95" customWidth="1"/>
    <col min="15878" max="15879" width="15.85546875" style="95" customWidth="1"/>
    <col min="15880" max="15880" width="10.85546875" style="95"/>
    <col min="15881" max="15881" width="5.85546875" style="95" customWidth="1"/>
    <col min="15882" max="15882" width="10.85546875" style="95"/>
    <col min="15883" max="15883" width="21.140625" style="95" customWidth="1"/>
    <col min="15884" max="15884" width="26" style="95" customWidth="1"/>
    <col min="15885" max="15886" width="10.85546875" style="95"/>
    <col min="15887" max="15986" width="3" style="95" customWidth="1"/>
    <col min="15987" max="15987" width="2.5703125" style="95" bestFit="1" customWidth="1"/>
    <col min="15988" max="16002" width="3.42578125" style="95" bestFit="1" customWidth="1"/>
    <col min="16003" max="16003" width="2.42578125" style="95" bestFit="1" customWidth="1"/>
    <col min="16004" max="16004" width="2.5703125" style="95" bestFit="1" customWidth="1"/>
    <col min="16005" max="16005" width="2.42578125" style="95" bestFit="1" customWidth="1"/>
    <col min="16006" max="16006" width="3.140625" style="95" bestFit="1" customWidth="1"/>
    <col min="16007" max="16007" width="2.5703125" style="95" bestFit="1" customWidth="1"/>
    <col min="16008" max="16008" width="2.42578125" style="95" bestFit="1" customWidth="1"/>
    <col min="16009" max="16009" width="2.5703125" style="95" bestFit="1" customWidth="1"/>
    <col min="16010" max="16024" width="3.42578125" style="95" bestFit="1" customWidth="1"/>
    <col min="16025" max="16128" width="10.85546875" style="95"/>
    <col min="16129" max="16129" width="15.140625" style="95" customWidth="1"/>
    <col min="16130" max="16130" width="3.85546875" style="95" customWidth="1"/>
    <col min="16131" max="16131" width="18.28515625" style="95" customWidth="1"/>
    <col min="16132" max="16133" width="16.5703125" style="95" customWidth="1"/>
    <col min="16134" max="16135" width="15.85546875" style="95" customWidth="1"/>
    <col min="16136" max="16136" width="10.85546875" style="95"/>
    <col min="16137" max="16137" width="5.85546875" style="95" customWidth="1"/>
    <col min="16138" max="16138" width="10.85546875" style="95"/>
    <col min="16139" max="16139" width="21.140625" style="95" customWidth="1"/>
    <col min="16140" max="16140" width="26" style="95" customWidth="1"/>
    <col min="16141" max="16142" width="10.85546875" style="95"/>
    <col min="16143" max="16242" width="3" style="95" customWidth="1"/>
    <col min="16243" max="16243" width="2.5703125" style="95" bestFit="1" customWidth="1"/>
    <col min="16244" max="16258" width="3.42578125" style="95" bestFit="1" customWidth="1"/>
    <col min="16259" max="16259" width="2.42578125" style="95" bestFit="1" customWidth="1"/>
    <col min="16260" max="16260" width="2.5703125" style="95" bestFit="1" customWidth="1"/>
    <col min="16261" max="16261" width="2.42578125" style="95" bestFit="1" customWidth="1"/>
    <col min="16262" max="16262" width="3.140625" style="95" bestFit="1" customWidth="1"/>
    <col min="16263" max="16263" width="2.5703125" style="95" bestFit="1" customWidth="1"/>
    <col min="16264" max="16264" width="2.42578125" style="95" bestFit="1" customWidth="1"/>
    <col min="16265" max="16265" width="2.5703125" style="95" bestFit="1" customWidth="1"/>
    <col min="16266" max="16280" width="3.42578125" style="95" bestFit="1" customWidth="1"/>
    <col min="16281" max="16384" width="10.85546875" style="95"/>
  </cols>
  <sheetData>
    <row r="2" spans="1:152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4" spans="1:152" ht="15.75" thickBot="1" x14ac:dyDescent="0.3"/>
    <row r="5" spans="1:152" ht="17.25" customHeight="1" thickBot="1" x14ac:dyDescent="0.35">
      <c r="C5" s="178" t="s">
        <v>91</v>
      </c>
      <c r="D5" s="179"/>
      <c r="E5" s="179"/>
      <c r="F5" s="179"/>
      <c r="G5" s="180"/>
    </row>
    <row r="6" spans="1:152" ht="17.25" customHeight="1" thickBot="1" x14ac:dyDescent="0.4">
      <c r="C6" s="178" t="s">
        <v>92</v>
      </c>
      <c r="D6" s="179"/>
      <c r="E6" s="179"/>
      <c r="F6" s="179"/>
      <c r="G6" s="180"/>
      <c r="K6" s="172" t="s">
        <v>93</v>
      </c>
      <c r="L6" s="173"/>
      <c r="V6" s="174" t="s">
        <v>94</v>
      </c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6"/>
      <c r="AQ6" s="177" t="s">
        <v>95</v>
      </c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 t="s">
        <v>96</v>
      </c>
      <c r="BO6" s="177"/>
      <c r="BP6" s="177"/>
      <c r="BQ6" s="177"/>
      <c r="BR6" s="177"/>
      <c r="BS6" s="177"/>
      <c r="BT6" s="177"/>
      <c r="BU6" s="177"/>
      <c r="BV6" s="177"/>
      <c r="BW6" s="177"/>
      <c r="BX6" s="177"/>
      <c r="BY6" s="177"/>
      <c r="BZ6" s="177"/>
      <c r="CA6" s="177"/>
      <c r="CB6" s="177"/>
      <c r="CC6" s="177"/>
      <c r="CD6" s="177"/>
      <c r="CE6" s="177"/>
      <c r="CF6" s="177"/>
      <c r="CG6" s="177"/>
      <c r="CH6" s="177"/>
      <c r="CI6" s="177"/>
      <c r="CJ6" s="177" t="s">
        <v>97</v>
      </c>
      <c r="CK6" s="177"/>
      <c r="CL6" s="177"/>
      <c r="CM6" s="177"/>
      <c r="CN6" s="177"/>
      <c r="CO6" s="177"/>
      <c r="CP6" s="177"/>
      <c r="CQ6" s="177"/>
      <c r="CR6" s="177"/>
      <c r="CS6" s="177"/>
      <c r="CT6" s="177"/>
      <c r="CU6" s="177"/>
      <c r="CV6" s="177"/>
      <c r="CW6" s="177"/>
      <c r="CX6" s="177"/>
      <c r="CY6" s="177"/>
      <c r="CZ6" s="177"/>
      <c r="DA6" s="177"/>
      <c r="DB6" s="177"/>
      <c r="DC6" s="177"/>
      <c r="DD6" s="177"/>
      <c r="DE6" s="177" t="s">
        <v>98</v>
      </c>
      <c r="DF6" s="177"/>
      <c r="DG6" s="177"/>
      <c r="DH6" s="177"/>
      <c r="DI6" s="177"/>
      <c r="DJ6" s="177"/>
      <c r="DK6" s="177"/>
      <c r="DL6" s="177"/>
      <c r="DM6" s="177"/>
      <c r="DN6" s="177"/>
      <c r="DO6" s="177"/>
      <c r="DP6" s="177"/>
      <c r="DQ6" s="177"/>
      <c r="DR6" s="177"/>
      <c r="DS6" s="177"/>
      <c r="DT6" s="177"/>
      <c r="DU6" s="177"/>
      <c r="DV6" s="177"/>
      <c r="DW6" s="177"/>
      <c r="DX6" s="177"/>
      <c r="DY6" s="177"/>
      <c r="DZ6" s="177"/>
      <c r="EA6" s="177" t="s">
        <v>99</v>
      </c>
      <c r="EB6" s="177"/>
      <c r="EC6" s="177"/>
      <c r="ED6" s="177"/>
      <c r="EE6" s="177"/>
      <c r="EF6" s="177"/>
      <c r="EG6" s="177"/>
      <c r="EH6" s="177"/>
      <c r="EI6" s="177"/>
      <c r="EJ6" s="177"/>
      <c r="EK6" s="177"/>
      <c r="EL6" s="177"/>
      <c r="EM6" s="177"/>
      <c r="EN6" s="177"/>
      <c r="EO6" s="177"/>
      <c r="EP6" s="177"/>
      <c r="EQ6" s="177"/>
      <c r="ER6" s="177"/>
      <c r="ES6" s="177"/>
      <c r="ET6" s="177"/>
      <c r="EU6" s="177"/>
      <c r="EV6" s="177"/>
    </row>
    <row r="7" spans="1:152" ht="18" customHeight="1" x14ac:dyDescent="0.25">
      <c r="F7" s="96"/>
      <c r="G7" s="95" t="s">
        <v>100</v>
      </c>
      <c r="K7" s="97"/>
      <c r="L7" s="97"/>
      <c r="V7" s="98">
        <v>1</v>
      </c>
      <c r="W7" s="98">
        <v>4</v>
      </c>
      <c r="X7" s="98">
        <v>5</v>
      </c>
      <c r="Y7" s="98">
        <v>6</v>
      </c>
      <c r="Z7" s="98">
        <v>7</v>
      </c>
      <c r="AA7" s="98">
        <v>8</v>
      </c>
      <c r="AB7" s="98">
        <v>11</v>
      </c>
      <c r="AC7" s="98">
        <v>12</v>
      </c>
      <c r="AD7" s="98">
        <v>13</v>
      </c>
      <c r="AE7" s="98">
        <v>14</v>
      </c>
      <c r="AF7" s="98">
        <v>15</v>
      </c>
      <c r="AG7" s="98">
        <v>18</v>
      </c>
      <c r="AH7" s="98">
        <v>19</v>
      </c>
      <c r="AI7" s="98">
        <v>20</v>
      </c>
      <c r="AJ7" s="98">
        <v>21</v>
      </c>
      <c r="AK7" s="98">
        <v>22</v>
      </c>
      <c r="AL7" s="98">
        <v>25</v>
      </c>
      <c r="AM7" s="98">
        <v>26</v>
      </c>
      <c r="AN7" s="98">
        <v>27</v>
      </c>
      <c r="AO7" s="98">
        <v>28</v>
      </c>
      <c r="AP7" s="98">
        <v>29</v>
      </c>
      <c r="AQ7" s="99">
        <v>1</v>
      </c>
      <c r="AR7" s="99">
        <v>2</v>
      </c>
      <c r="AS7" s="99">
        <v>3</v>
      </c>
      <c r="AT7" s="99">
        <v>4</v>
      </c>
      <c r="AU7" s="99">
        <v>5</v>
      </c>
      <c r="AV7" s="99">
        <v>8</v>
      </c>
      <c r="AW7" s="99">
        <v>9</v>
      </c>
      <c r="AX7" s="99">
        <v>10</v>
      </c>
      <c r="AY7" s="99">
        <v>11</v>
      </c>
      <c r="AZ7" s="99">
        <v>12</v>
      </c>
      <c r="BA7" s="99">
        <v>15</v>
      </c>
      <c r="BB7" s="99">
        <v>16</v>
      </c>
      <c r="BC7" s="99">
        <v>17</v>
      </c>
      <c r="BD7" s="99">
        <v>18</v>
      </c>
      <c r="BE7" s="99">
        <v>19</v>
      </c>
      <c r="BF7" s="99">
        <v>22</v>
      </c>
      <c r="BG7" s="99">
        <v>23</v>
      </c>
      <c r="BH7" s="99">
        <v>24</v>
      </c>
      <c r="BI7" s="99">
        <v>25</v>
      </c>
      <c r="BJ7" s="99">
        <v>26</v>
      </c>
      <c r="BK7" s="99">
        <v>29</v>
      </c>
      <c r="BL7" s="99">
        <v>30</v>
      </c>
      <c r="BM7" s="99">
        <v>31</v>
      </c>
      <c r="BN7" s="99">
        <v>1</v>
      </c>
      <c r="BO7" s="99">
        <v>2</v>
      </c>
      <c r="BP7" s="99">
        <v>5</v>
      </c>
      <c r="BQ7" s="99">
        <v>6</v>
      </c>
      <c r="BR7" s="99">
        <v>7</v>
      </c>
      <c r="BS7" s="99">
        <v>8</v>
      </c>
      <c r="BT7" s="99">
        <v>9</v>
      </c>
      <c r="BU7" s="99">
        <v>12</v>
      </c>
      <c r="BV7" s="99">
        <v>13</v>
      </c>
      <c r="BW7" s="99">
        <v>14</v>
      </c>
      <c r="BX7" s="99">
        <v>15</v>
      </c>
      <c r="BY7" s="99">
        <v>16</v>
      </c>
      <c r="BZ7" s="99">
        <v>19</v>
      </c>
      <c r="CA7" s="99">
        <v>20</v>
      </c>
      <c r="CB7" s="99">
        <v>21</v>
      </c>
      <c r="CC7" s="99">
        <v>22</v>
      </c>
      <c r="CD7" s="99">
        <v>23</v>
      </c>
      <c r="CE7" s="99">
        <v>26</v>
      </c>
      <c r="CF7" s="99">
        <v>27</v>
      </c>
      <c r="CG7" s="99">
        <v>28</v>
      </c>
      <c r="CH7" s="99">
        <v>29</v>
      </c>
      <c r="CI7" s="99">
        <v>30</v>
      </c>
      <c r="CJ7" s="99">
        <v>3</v>
      </c>
      <c r="CK7" s="99">
        <v>4</v>
      </c>
      <c r="CL7" s="99">
        <v>5</v>
      </c>
      <c r="CM7" s="99">
        <v>6</v>
      </c>
      <c r="CN7" s="99">
        <v>7</v>
      </c>
      <c r="CO7" s="99">
        <v>10</v>
      </c>
      <c r="CP7" s="99">
        <v>11</v>
      </c>
      <c r="CQ7" s="99">
        <v>12</v>
      </c>
      <c r="CR7" s="99">
        <v>13</v>
      </c>
      <c r="CS7" s="99">
        <v>14</v>
      </c>
      <c r="CT7" s="99">
        <v>17</v>
      </c>
      <c r="CU7" s="99">
        <v>18</v>
      </c>
      <c r="CV7" s="99">
        <v>19</v>
      </c>
      <c r="CW7" s="99">
        <v>20</v>
      </c>
      <c r="CX7" s="99">
        <v>21</v>
      </c>
      <c r="CY7" s="99">
        <v>24</v>
      </c>
      <c r="CZ7" s="99">
        <v>25</v>
      </c>
      <c r="DA7" s="99">
        <v>26</v>
      </c>
      <c r="DB7" s="99">
        <v>27</v>
      </c>
      <c r="DC7" s="99">
        <v>28</v>
      </c>
      <c r="DD7" s="99">
        <v>31</v>
      </c>
      <c r="DE7" s="99">
        <v>1</v>
      </c>
      <c r="DF7" s="100">
        <v>2</v>
      </c>
      <c r="DG7" s="100">
        <v>3</v>
      </c>
      <c r="DH7" s="99">
        <v>4</v>
      </c>
      <c r="DI7" s="99">
        <v>7</v>
      </c>
      <c r="DJ7" s="99">
        <v>8</v>
      </c>
      <c r="DK7" s="99">
        <v>9</v>
      </c>
      <c r="DL7" s="99">
        <v>10</v>
      </c>
      <c r="DM7" s="99">
        <v>11</v>
      </c>
      <c r="DN7" s="99">
        <v>14</v>
      </c>
      <c r="DO7" s="99">
        <v>15</v>
      </c>
      <c r="DP7" s="99">
        <v>16</v>
      </c>
      <c r="DQ7" s="99">
        <v>17</v>
      </c>
      <c r="DR7" s="99">
        <v>18</v>
      </c>
      <c r="DS7" s="99">
        <v>21</v>
      </c>
      <c r="DT7" s="99">
        <v>22</v>
      </c>
      <c r="DU7" s="99">
        <v>23</v>
      </c>
      <c r="DV7" s="99">
        <v>24</v>
      </c>
      <c r="DW7" s="99">
        <v>25</v>
      </c>
      <c r="DX7" s="99">
        <v>28</v>
      </c>
      <c r="DY7" s="99">
        <v>29</v>
      </c>
      <c r="DZ7" s="99">
        <v>30</v>
      </c>
      <c r="EA7" s="99">
        <v>1</v>
      </c>
      <c r="EB7" s="99">
        <v>2</v>
      </c>
      <c r="EC7" s="99">
        <v>5</v>
      </c>
      <c r="ED7" s="99">
        <v>6</v>
      </c>
      <c r="EE7" s="99">
        <v>7</v>
      </c>
      <c r="EF7" s="99">
        <v>8</v>
      </c>
      <c r="EG7" s="99">
        <v>9</v>
      </c>
      <c r="EH7" s="99">
        <v>12</v>
      </c>
      <c r="EI7" s="99">
        <v>13</v>
      </c>
      <c r="EJ7" s="99">
        <v>14</v>
      </c>
      <c r="EK7" s="99">
        <v>15</v>
      </c>
      <c r="EL7" s="99">
        <v>16</v>
      </c>
      <c r="EM7" s="99">
        <v>19</v>
      </c>
      <c r="EN7" s="99">
        <v>20</v>
      </c>
      <c r="EO7" s="99">
        <v>21</v>
      </c>
      <c r="EP7" s="99">
        <v>22</v>
      </c>
      <c r="EQ7" s="99">
        <v>23</v>
      </c>
      <c r="ER7" s="99">
        <v>26</v>
      </c>
      <c r="ES7" s="99">
        <v>27</v>
      </c>
      <c r="ET7" s="99">
        <v>28</v>
      </c>
      <c r="EU7" s="99">
        <v>29</v>
      </c>
      <c r="EV7" s="99">
        <v>30</v>
      </c>
    </row>
    <row r="8" spans="1:152" ht="15.75" thickBot="1" x14ac:dyDescent="0.3">
      <c r="A8" s="101" t="s">
        <v>101</v>
      </c>
      <c r="D8" s="102"/>
      <c r="E8" s="103" t="s">
        <v>102</v>
      </c>
      <c r="F8" s="104" t="s">
        <v>103</v>
      </c>
      <c r="G8" s="104" t="s">
        <v>104</v>
      </c>
      <c r="H8" s="105"/>
      <c r="K8" s="106" t="s">
        <v>105</v>
      </c>
      <c r="L8" s="107" t="s">
        <v>106</v>
      </c>
      <c r="V8" s="108" t="s">
        <v>107</v>
      </c>
      <c r="W8" s="108" t="s">
        <v>108</v>
      </c>
      <c r="X8" s="108" t="s">
        <v>109</v>
      </c>
      <c r="Y8" s="108" t="s">
        <v>110</v>
      </c>
      <c r="Z8" s="108" t="s">
        <v>111</v>
      </c>
      <c r="AA8" s="108" t="s">
        <v>107</v>
      </c>
      <c r="AB8" s="108" t="s">
        <v>108</v>
      </c>
      <c r="AC8" s="108" t="s">
        <v>109</v>
      </c>
      <c r="AD8" s="108" t="s">
        <v>110</v>
      </c>
      <c r="AE8" s="108" t="s">
        <v>111</v>
      </c>
      <c r="AF8" s="108" t="s">
        <v>107</v>
      </c>
      <c r="AG8" s="108" t="s">
        <v>108</v>
      </c>
      <c r="AH8" s="108" t="s">
        <v>109</v>
      </c>
      <c r="AI8" s="108" t="s">
        <v>110</v>
      </c>
      <c r="AJ8" s="108" t="s">
        <v>111</v>
      </c>
      <c r="AK8" s="108" t="s">
        <v>107</v>
      </c>
      <c r="AL8" s="108" t="s">
        <v>108</v>
      </c>
      <c r="AM8" s="108" t="s">
        <v>109</v>
      </c>
      <c r="AN8" s="108" t="s">
        <v>110</v>
      </c>
      <c r="AO8" s="108" t="s">
        <v>111</v>
      </c>
      <c r="AP8" s="108" t="s">
        <v>107</v>
      </c>
      <c r="AQ8" s="108" t="s">
        <v>108</v>
      </c>
      <c r="AR8" s="108" t="s">
        <v>109</v>
      </c>
      <c r="AS8" s="108" t="s">
        <v>110</v>
      </c>
      <c r="AT8" s="108" t="s">
        <v>111</v>
      </c>
      <c r="AU8" s="108" t="s">
        <v>107</v>
      </c>
      <c r="AV8" s="108" t="s">
        <v>108</v>
      </c>
      <c r="AW8" s="108" t="s">
        <v>109</v>
      </c>
      <c r="AX8" s="108" t="s">
        <v>110</v>
      </c>
      <c r="AY8" s="108" t="s">
        <v>111</v>
      </c>
      <c r="AZ8" s="108" t="s">
        <v>107</v>
      </c>
      <c r="BA8" s="108" t="s">
        <v>108</v>
      </c>
      <c r="BB8" s="108" t="s">
        <v>109</v>
      </c>
      <c r="BC8" s="108" t="s">
        <v>110</v>
      </c>
      <c r="BD8" s="108" t="s">
        <v>111</v>
      </c>
      <c r="BE8" s="108" t="s">
        <v>107</v>
      </c>
      <c r="BF8" s="108" t="s">
        <v>108</v>
      </c>
      <c r="BG8" s="108" t="s">
        <v>109</v>
      </c>
      <c r="BH8" s="108" t="s">
        <v>110</v>
      </c>
      <c r="BI8" s="108" t="s">
        <v>111</v>
      </c>
      <c r="BJ8" s="108" t="s">
        <v>107</v>
      </c>
      <c r="BK8" s="108" t="s">
        <v>108</v>
      </c>
      <c r="BL8" s="108" t="s">
        <v>109</v>
      </c>
      <c r="BM8" s="108" t="s">
        <v>110</v>
      </c>
      <c r="BN8" s="108" t="s">
        <v>111</v>
      </c>
      <c r="BO8" s="108" t="s">
        <v>107</v>
      </c>
      <c r="BP8" s="108" t="s">
        <v>108</v>
      </c>
      <c r="BQ8" s="108" t="s">
        <v>109</v>
      </c>
      <c r="BR8" s="108" t="s">
        <v>110</v>
      </c>
      <c r="BS8" s="108" t="s">
        <v>111</v>
      </c>
      <c r="BT8" s="108" t="s">
        <v>107</v>
      </c>
      <c r="BU8" s="108" t="s">
        <v>108</v>
      </c>
      <c r="BV8" s="108" t="s">
        <v>109</v>
      </c>
      <c r="BW8" s="108" t="s">
        <v>110</v>
      </c>
      <c r="BX8" s="108" t="s">
        <v>111</v>
      </c>
      <c r="BY8" s="108" t="s">
        <v>107</v>
      </c>
      <c r="BZ8" s="108" t="s">
        <v>108</v>
      </c>
      <c r="CA8" s="108" t="s">
        <v>109</v>
      </c>
      <c r="CB8" s="108" t="s">
        <v>110</v>
      </c>
      <c r="CC8" s="108" t="s">
        <v>111</v>
      </c>
      <c r="CD8" s="108" t="s">
        <v>107</v>
      </c>
      <c r="CE8" s="108" t="s">
        <v>108</v>
      </c>
      <c r="CF8" s="108" t="s">
        <v>109</v>
      </c>
      <c r="CG8" s="108" t="s">
        <v>110</v>
      </c>
      <c r="CH8" s="108" t="s">
        <v>111</v>
      </c>
      <c r="CI8" s="108" t="s">
        <v>107</v>
      </c>
      <c r="CJ8" s="108" t="s">
        <v>108</v>
      </c>
      <c r="CK8" s="108" t="s">
        <v>109</v>
      </c>
      <c r="CL8" s="108" t="s">
        <v>110</v>
      </c>
      <c r="CM8" s="108" t="s">
        <v>111</v>
      </c>
      <c r="CN8" s="108" t="s">
        <v>107</v>
      </c>
      <c r="CO8" s="108" t="s">
        <v>108</v>
      </c>
      <c r="CP8" s="108" t="s">
        <v>109</v>
      </c>
      <c r="CQ8" s="108" t="s">
        <v>110</v>
      </c>
      <c r="CR8" s="108" t="s">
        <v>111</v>
      </c>
      <c r="CS8" s="108" t="s">
        <v>107</v>
      </c>
      <c r="CT8" s="108" t="s">
        <v>108</v>
      </c>
      <c r="CU8" s="108" t="s">
        <v>109</v>
      </c>
      <c r="CV8" s="108" t="s">
        <v>110</v>
      </c>
      <c r="CW8" s="108" t="s">
        <v>111</v>
      </c>
      <c r="CX8" s="108" t="s">
        <v>107</v>
      </c>
      <c r="CY8" s="108" t="s">
        <v>108</v>
      </c>
      <c r="CZ8" s="108" t="s">
        <v>109</v>
      </c>
      <c r="DA8" s="108" t="s">
        <v>110</v>
      </c>
      <c r="DB8" s="108" t="s">
        <v>111</v>
      </c>
      <c r="DC8" s="108" t="s">
        <v>107</v>
      </c>
      <c r="DD8" s="108" t="s">
        <v>108</v>
      </c>
      <c r="DE8" s="108" t="s">
        <v>109</v>
      </c>
      <c r="DF8" s="108" t="s">
        <v>110</v>
      </c>
      <c r="DG8" s="108" t="s">
        <v>111</v>
      </c>
      <c r="DH8" s="108" t="s">
        <v>107</v>
      </c>
      <c r="DI8" s="108" t="s">
        <v>108</v>
      </c>
      <c r="DJ8" s="108" t="s">
        <v>109</v>
      </c>
      <c r="DK8" s="108" t="s">
        <v>110</v>
      </c>
      <c r="DL8" s="108" t="s">
        <v>111</v>
      </c>
      <c r="DM8" s="108" t="s">
        <v>107</v>
      </c>
      <c r="DN8" s="108" t="s">
        <v>108</v>
      </c>
      <c r="DO8" s="108" t="s">
        <v>109</v>
      </c>
      <c r="DP8" s="108" t="s">
        <v>110</v>
      </c>
      <c r="DQ8" s="108" t="s">
        <v>111</v>
      </c>
      <c r="DR8" s="108" t="s">
        <v>107</v>
      </c>
      <c r="DS8" s="108" t="s">
        <v>108</v>
      </c>
      <c r="DT8" s="108" t="s">
        <v>109</v>
      </c>
      <c r="DU8" s="108" t="s">
        <v>110</v>
      </c>
      <c r="DV8" s="108" t="s">
        <v>111</v>
      </c>
      <c r="DW8" s="108" t="s">
        <v>107</v>
      </c>
      <c r="DX8" s="108" t="s">
        <v>108</v>
      </c>
      <c r="DY8" s="108" t="s">
        <v>109</v>
      </c>
      <c r="DZ8" s="108" t="s">
        <v>110</v>
      </c>
      <c r="EA8" s="108" t="s">
        <v>111</v>
      </c>
      <c r="EB8" s="108" t="s">
        <v>107</v>
      </c>
      <c r="EC8" s="108" t="s">
        <v>108</v>
      </c>
      <c r="ED8" s="108" t="s">
        <v>109</v>
      </c>
      <c r="EE8" s="108" t="s">
        <v>110</v>
      </c>
      <c r="EF8" s="108" t="s">
        <v>111</v>
      </c>
      <c r="EG8" s="108" t="s">
        <v>107</v>
      </c>
      <c r="EH8" s="108" t="s">
        <v>108</v>
      </c>
      <c r="EI8" s="108" t="s">
        <v>109</v>
      </c>
      <c r="EJ8" s="108" t="s">
        <v>110</v>
      </c>
      <c r="EK8" s="108" t="s">
        <v>111</v>
      </c>
      <c r="EL8" s="108" t="s">
        <v>107</v>
      </c>
      <c r="EM8" s="108" t="s">
        <v>108</v>
      </c>
      <c r="EN8" s="108" t="s">
        <v>109</v>
      </c>
      <c r="EO8" s="108" t="s">
        <v>110</v>
      </c>
      <c r="EP8" s="108" t="s">
        <v>111</v>
      </c>
      <c r="EQ8" s="108" t="s">
        <v>107</v>
      </c>
      <c r="ER8" s="108" t="s">
        <v>108</v>
      </c>
      <c r="ES8" s="108" t="s">
        <v>109</v>
      </c>
      <c r="ET8" s="108" t="s">
        <v>110</v>
      </c>
      <c r="EU8" s="108" t="s">
        <v>111</v>
      </c>
      <c r="EV8" s="108" t="s">
        <v>107</v>
      </c>
    </row>
    <row r="9" spans="1:152" ht="15.75" thickBot="1" x14ac:dyDescent="0.3">
      <c r="A9" s="95" t="s">
        <v>92</v>
      </c>
      <c r="C9" s="109"/>
      <c r="D9" s="110"/>
      <c r="E9" s="110">
        <v>350</v>
      </c>
      <c r="F9" s="111">
        <v>88</v>
      </c>
      <c r="G9" s="112">
        <v>0</v>
      </c>
      <c r="H9" s="113"/>
      <c r="J9" s="114" t="s">
        <v>112</v>
      </c>
      <c r="K9" s="115"/>
      <c r="L9" s="115"/>
    </row>
    <row r="10" spans="1:152" ht="15.75" x14ac:dyDescent="0.25">
      <c r="A10" s="95">
        <v>1</v>
      </c>
      <c r="C10" s="116"/>
      <c r="D10" s="116"/>
      <c r="E10" s="116"/>
      <c r="F10" s="117"/>
      <c r="G10" s="113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</row>
    <row r="11" spans="1:152" s="119" customFormat="1" ht="15.75" customHeight="1" thickBot="1" x14ac:dyDescent="0.3">
      <c r="C11" s="120"/>
      <c r="D11" s="120" t="s">
        <v>113</v>
      </c>
      <c r="E11" s="120" t="s">
        <v>114</v>
      </c>
      <c r="F11" s="121" t="s">
        <v>115</v>
      </c>
      <c r="G11" s="122" t="s">
        <v>116</v>
      </c>
      <c r="L11" s="123"/>
      <c r="W11" s="124" t="s">
        <v>117</v>
      </c>
      <c r="X11" s="124" t="s">
        <v>117</v>
      </c>
      <c r="Y11" s="124" t="s">
        <v>117</v>
      </c>
      <c r="Z11" s="124" t="s">
        <v>117</v>
      </c>
      <c r="AA11" s="124" t="s">
        <v>117</v>
      </c>
      <c r="AB11" s="125" t="s">
        <v>118</v>
      </c>
      <c r="AC11" s="126" t="s">
        <v>119</v>
      </c>
      <c r="AD11" s="126" t="s">
        <v>119</v>
      </c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8"/>
      <c r="CI11" s="128"/>
      <c r="CJ11" s="128"/>
      <c r="CK11" s="128"/>
      <c r="CL11" s="128"/>
      <c r="CM11" s="128"/>
      <c r="CN11" s="128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</row>
    <row r="12" spans="1:152" ht="15.75" x14ac:dyDescent="0.25">
      <c r="C12" s="129"/>
      <c r="D12" s="130"/>
      <c r="E12" s="130"/>
      <c r="F12" s="131"/>
      <c r="G12" s="132"/>
      <c r="K12" s="133" t="s">
        <v>120</v>
      </c>
      <c r="L12" s="134" t="s">
        <v>121</v>
      </c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Y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</row>
    <row r="13" spans="1:152" ht="19.5" thickBot="1" x14ac:dyDescent="0.35">
      <c r="C13" s="129" t="s">
        <v>122</v>
      </c>
      <c r="D13" s="115">
        <v>10</v>
      </c>
      <c r="E13" s="135">
        <f>D13*8*A10</f>
        <v>80</v>
      </c>
      <c r="F13" s="136">
        <f>E9/E13</f>
        <v>4.375</v>
      </c>
      <c r="G13" s="136">
        <f>F13/22</f>
        <v>0.19886363636363635</v>
      </c>
      <c r="K13" s="137">
        <v>42552</v>
      </c>
      <c r="L13" s="138">
        <f>WORKDAY(K13,F13)</f>
        <v>42558</v>
      </c>
    </row>
    <row r="14" spans="1:152" ht="15.75" thickBot="1" x14ac:dyDescent="0.3">
      <c r="E14" s="97" t="s">
        <v>100</v>
      </c>
      <c r="F14" s="139">
        <f>F13</f>
        <v>4.375</v>
      </c>
      <c r="G14" s="140">
        <f>G13</f>
        <v>0.19886363636363635</v>
      </c>
      <c r="K14" s="101"/>
      <c r="CY14" s="141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</row>
    <row r="15" spans="1:152" ht="16.5" thickTop="1" thickBot="1" x14ac:dyDescent="0.3">
      <c r="V15" s="95" t="s">
        <v>118</v>
      </c>
      <c r="W15" s="141" t="s">
        <v>123</v>
      </c>
      <c r="X15" s="141" t="s">
        <v>123</v>
      </c>
      <c r="Y15" s="141" t="s">
        <v>123</v>
      </c>
      <c r="Z15" s="141" t="s">
        <v>123</v>
      </c>
      <c r="AA15" s="141" t="s">
        <v>123</v>
      </c>
      <c r="AB15" s="141" t="s">
        <v>123</v>
      </c>
      <c r="AC15" s="141" t="s">
        <v>123</v>
      </c>
      <c r="AD15" s="141" t="s">
        <v>124</v>
      </c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41"/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</row>
    <row r="16" spans="1:152" ht="19.5" thickBot="1" x14ac:dyDescent="0.35">
      <c r="K16" s="114" t="s">
        <v>125</v>
      </c>
      <c r="L16" s="143">
        <f>WORKDAY(K13,F13+20)</f>
        <v>42586</v>
      </c>
    </row>
    <row r="17" spans="1:13" ht="17.25" customHeight="1" x14ac:dyDescent="0.25"/>
    <row r="19" spans="1:13" x14ac:dyDescent="0.25">
      <c r="E19" s="144"/>
    </row>
    <row r="21" spans="1:13" x14ac:dyDescent="0.25">
      <c r="C21" s="113" t="s">
        <v>126</v>
      </c>
      <c r="D21" s="105">
        <v>6</v>
      </c>
      <c r="E21" s="145" t="s">
        <v>127</v>
      </c>
    </row>
    <row r="22" spans="1:13" x14ac:dyDescent="0.25">
      <c r="C22" s="146" t="s">
        <v>128</v>
      </c>
      <c r="D22" s="146">
        <v>9</v>
      </c>
      <c r="E22" s="147" t="s">
        <v>127</v>
      </c>
    </row>
    <row r="23" spans="1:13" x14ac:dyDescent="0.25">
      <c r="C23" s="146"/>
      <c r="D23" s="148"/>
      <c r="E23" s="147"/>
    </row>
    <row r="26" spans="1:13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49</v>
      </c>
      <c r="B1" s="32" t="s">
        <v>50</v>
      </c>
      <c r="C1" s="33" t="s">
        <v>51</v>
      </c>
      <c r="D1" s="34">
        <v>0</v>
      </c>
      <c r="E1" s="33" t="s">
        <v>51</v>
      </c>
    </row>
    <row r="2" spans="1:5" x14ac:dyDescent="0.25">
      <c r="A2" s="35" t="s">
        <v>52</v>
      </c>
      <c r="B2" s="36" t="s">
        <v>53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54</v>
      </c>
      <c r="B3" s="36" t="s">
        <v>73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55</v>
      </c>
      <c r="B4" s="36" t="s">
        <v>56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55</v>
      </c>
      <c r="B5" s="36" t="s">
        <v>57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55</v>
      </c>
      <c r="B6" s="36" t="s">
        <v>58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59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60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61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62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63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65</v>
      </c>
      <c r="B12" s="88" t="s">
        <v>85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64</v>
      </c>
      <c r="B13" s="39" t="s">
        <v>74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75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66</v>
      </c>
      <c r="B15" s="88" t="s">
        <v>86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67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68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69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70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71</v>
      </c>
      <c r="B20" s="41" t="s">
        <v>72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76</v>
      </c>
      <c r="C1" s="23"/>
      <c r="D1" s="23"/>
    </row>
    <row r="2" spans="2:6" x14ac:dyDescent="0.25">
      <c r="B2" s="24" t="s">
        <v>49</v>
      </c>
      <c r="C2" s="24" t="s">
        <v>50</v>
      </c>
      <c r="D2" s="31" t="s">
        <v>51</v>
      </c>
      <c r="E2" s="30">
        <v>0</v>
      </c>
      <c r="F2" s="31" t="s">
        <v>51</v>
      </c>
    </row>
    <row r="3" spans="2:6" x14ac:dyDescent="0.25">
      <c r="B3" s="25" t="s">
        <v>52</v>
      </c>
      <c r="C3" s="20" t="s">
        <v>77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54</v>
      </c>
      <c r="C4" s="20" t="s">
        <v>73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55</v>
      </c>
      <c r="C5" s="20" t="s">
        <v>56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55</v>
      </c>
      <c r="C6" s="20" t="s">
        <v>57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55</v>
      </c>
      <c r="C7" s="20" t="s">
        <v>58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55</v>
      </c>
      <c r="C8" s="20" t="s">
        <v>78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55</v>
      </c>
      <c r="C9" s="20" t="s">
        <v>79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59</v>
      </c>
      <c r="C10" s="20" t="s">
        <v>77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60</v>
      </c>
      <c r="C11" s="20" t="s">
        <v>77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61</v>
      </c>
      <c r="C12" s="20" t="s">
        <v>77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62</v>
      </c>
      <c r="C13" s="20" t="s">
        <v>77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63</v>
      </c>
      <c r="C14" s="20" t="s">
        <v>77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64</v>
      </c>
      <c r="C15" s="28" t="s">
        <v>74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65</v>
      </c>
      <c r="C16" s="88" t="s">
        <v>85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80</v>
      </c>
      <c r="C17" s="20" t="s">
        <v>77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66</v>
      </c>
      <c r="C18" s="88" t="s">
        <v>86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67</v>
      </c>
      <c r="C19" s="20" t="s">
        <v>77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68</v>
      </c>
      <c r="C20" s="20" t="s">
        <v>77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69</v>
      </c>
      <c r="C21" s="20" t="s">
        <v>77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70</v>
      </c>
      <c r="C22" s="20" t="s">
        <v>77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71</v>
      </c>
      <c r="C23" s="20" t="s">
        <v>72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9"/>
  <sheetViews>
    <sheetView topLeftCell="A18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9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10</v>
      </c>
      <c r="D8" s="9" t="s">
        <v>11</v>
      </c>
      <c r="E8" s="9" t="s">
        <v>14</v>
      </c>
      <c r="F8" s="9" t="s">
        <v>12</v>
      </c>
      <c r="G8" s="10" t="s">
        <v>13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22</v>
      </c>
      <c r="D14">
        <v>100</v>
      </c>
    </row>
    <row r="15" spans="3:13" x14ac:dyDescent="0.2">
      <c r="C15" s="12"/>
    </row>
    <row r="16" spans="3:13" ht="15" x14ac:dyDescent="0.25">
      <c r="C16" s="16" t="s">
        <v>16</v>
      </c>
      <c r="D16" s="16" t="s">
        <v>17</v>
      </c>
    </row>
    <row r="17" spans="3:5" x14ac:dyDescent="0.2">
      <c r="C17" s="13" t="s">
        <v>32</v>
      </c>
      <c r="D17" s="15" t="s">
        <v>43</v>
      </c>
      <c r="E17" s="12" t="s">
        <v>33</v>
      </c>
    </row>
    <row r="18" spans="3:5" x14ac:dyDescent="0.2">
      <c r="C18" s="14" t="s">
        <v>35</v>
      </c>
      <c r="D18" s="15" t="s">
        <v>40</v>
      </c>
      <c r="E18" s="12" t="s">
        <v>34</v>
      </c>
    </row>
    <row r="19" spans="3:5" x14ac:dyDescent="0.2">
      <c r="C19" s="14" t="s">
        <v>36</v>
      </c>
      <c r="D19" s="15" t="s">
        <v>39</v>
      </c>
      <c r="E19" s="12" t="s">
        <v>34</v>
      </c>
    </row>
    <row r="20" spans="3:5" x14ac:dyDescent="0.2">
      <c r="C20" s="14" t="s">
        <v>37</v>
      </c>
      <c r="D20" s="15" t="s">
        <v>29</v>
      </c>
      <c r="E20" s="12" t="s">
        <v>34</v>
      </c>
    </row>
    <row r="21" spans="3:5" x14ac:dyDescent="0.2">
      <c r="C21" s="14" t="s">
        <v>38</v>
      </c>
      <c r="D21" s="15" t="s">
        <v>28</v>
      </c>
      <c r="E21" s="12"/>
    </row>
    <row r="22" spans="3:5" x14ac:dyDescent="0.2">
      <c r="C22" s="14" t="s">
        <v>27</v>
      </c>
      <c r="D22" s="15" t="s">
        <v>30</v>
      </c>
      <c r="E22" s="12" t="s">
        <v>34</v>
      </c>
    </row>
    <row r="23" spans="3:5" x14ac:dyDescent="0.2">
      <c r="C23" s="14" t="s">
        <v>26</v>
      </c>
      <c r="D23" s="15" t="s">
        <v>25</v>
      </c>
      <c r="E23" s="12" t="s">
        <v>34</v>
      </c>
    </row>
    <row r="24" spans="3:5" x14ac:dyDescent="0.2">
      <c r="C24" s="14" t="s">
        <v>24</v>
      </c>
      <c r="D24" s="15" t="s">
        <v>31</v>
      </c>
      <c r="E24" s="12" t="s">
        <v>34</v>
      </c>
    </row>
    <row r="25" spans="3:5" x14ac:dyDescent="0.2">
      <c r="C25" s="13" t="s">
        <v>23</v>
      </c>
      <c r="D25" s="15" t="s">
        <v>44</v>
      </c>
      <c r="E25" s="12" t="s">
        <v>34</v>
      </c>
    </row>
    <row r="26" spans="3:5" x14ac:dyDescent="0.2">
      <c r="C26" s="14" t="s">
        <v>21</v>
      </c>
      <c r="D26" s="15" t="s">
        <v>45</v>
      </c>
      <c r="E26" s="12" t="s">
        <v>34</v>
      </c>
    </row>
    <row r="27" spans="3:5" x14ac:dyDescent="0.2">
      <c r="C27" s="14" t="s">
        <v>20</v>
      </c>
      <c r="D27" s="15" t="s">
        <v>46</v>
      </c>
      <c r="E27" s="12" t="s">
        <v>34</v>
      </c>
    </row>
    <row r="28" spans="3:5" x14ac:dyDescent="0.2">
      <c r="C28" s="14" t="s">
        <v>19</v>
      </c>
      <c r="D28" s="15" t="s">
        <v>47</v>
      </c>
      <c r="E28" s="12" t="s">
        <v>34</v>
      </c>
    </row>
    <row r="29" spans="3:5" x14ac:dyDescent="0.2">
      <c r="C29" s="14" t="s">
        <v>18</v>
      </c>
      <c r="D29" s="17" t="s">
        <v>48</v>
      </c>
      <c r="E29" s="12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Ordenamiento Normal</vt:lpstr>
      <vt:lpstr>Rendimiento Normal</vt:lpstr>
      <vt:lpstr>Rendimiento File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Asesor Comercial 2</cp:lastModifiedBy>
  <dcterms:created xsi:type="dcterms:W3CDTF">2011-02-02T13:59:28Z</dcterms:created>
  <dcterms:modified xsi:type="dcterms:W3CDTF">2018-01-31T21:47:57Z</dcterms:modified>
</cp:coreProperties>
</file>