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FISICO\MAXFUSION\"/>
    </mc:Choice>
  </mc:AlternateContent>
  <bookViews>
    <workbookView xWindow="-660" yWindow="2625" windowWidth="11595" windowHeight="6870" tabRatio="775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52511"/>
</workbook>
</file>

<file path=xl/calcChain.xml><?xml version="1.0" encoding="utf-8"?>
<calcChain xmlns="http://schemas.openxmlformats.org/spreadsheetml/2006/main">
  <c r="E50" i="4" l="1"/>
  <c r="E49" i="4"/>
  <c r="E48" i="4"/>
  <c r="E51" i="4"/>
  <c r="E39" i="4"/>
  <c r="E38" i="4"/>
  <c r="E37" i="4"/>
  <c r="E40" i="4" l="1"/>
  <c r="E41" i="4" s="1"/>
  <c r="E52" i="4"/>
  <c r="E53" i="4" s="1"/>
  <c r="E42" i="4" l="1"/>
  <c r="J7" i="4"/>
  <c r="J6" i="4"/>
  <c r="J8" i="4" s="1"/>
  <c r="J9" i="4" s="1"/>
  <c r="E5" i="4"/>
  <c r="J10" i="4" l="1"/>
  <c r="E14" i="4"/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9" i="4" s="1"/>
  <c r="E10" i="4" l="1"/>
</calcChain>
</file>

<file path=xl/sharedStrings.xml><?xml version="1.0" encoding="utf-8"?>
<sst xmlns="http://schemas.openxmlformats.org/spreadsheetml/2006/main" count="162" uniqueCount="105">
  <si>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</si>
  <si>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</si>
  <si>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</si>
  <si>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</si>
  <si>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</si>
  <si>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</si>
  <si>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</si>
  <si>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</si>
  <si>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</si>
  <si>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</si>
  <si>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</si>
  <si>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</si>
  <si>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</si>
  <si>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</si>
  <si>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</si>
  <si>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</si>
  <si>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</si>
  <si>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</si>
  <si>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</si>
  <si>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</si>
  <si>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</si>
  <si>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</si>
  <si>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</si>
  <si>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</si>
  <si>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</si>
  <si>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</si>
  <si>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</si>
  <si>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</si>
  <si>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</si>
  <si>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</si>
  <si>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</si>
  <si>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</si>
  <si>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</si>
  <si>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</si>
  <si>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</si>
  <si>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</si>
  <si>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</si>
  <si>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</si>
  <si>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</si>
  <si>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</si>
  <si>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</si>
  <si>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</si>
  <si>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</si>
  <si>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</si>
  <si>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</si>
  <si>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</si>
  <si>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</si>
  <si>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</si>
  <si>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</si>
  <si>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</si>
  <si>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</si>
  <si>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</si>
  <si>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</si>
  <si>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</si>
  <si>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</si>
  <si>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</si>
  <si>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</si>
  <si>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</si>
  <si>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</si>
  <si>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</si>
  <si>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</si>
  <si>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</si>
  <si>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</si>
  <si>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</si>
  <si>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</si>
  <si>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</si>
  <si>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</si>
  <si>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</si>
  <si>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</si>
  <si>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</si>
  <si>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</si>
  <si>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</si>
  <si>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</si>
  <si>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</si>
  <si>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</si>
  <si>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</si>
  <si>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</si>
  <si>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</si>
  <si>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</si>
  <si>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</si>
  <si>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</si>
  <si>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</si>
  <si>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</si>
  <si>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</si>
  <si>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</si>
  <si>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</si>
  <si>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</si>
  <si>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</si>
  <si>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</si>
  <si>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</si>
  <si>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</si>
  <si>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</si>
  <si>
    <t>1 -100</t>
  </si>
  <si>
    <t>501 - 600</t>
  </si>
  <si>
    <t>601 - 700</t>
  </si>
  <si>
    <t>701 - 800</t>
  </si>
  <si>
    <t>801 - 900</t>
  </si>
  <si>
    <t>901 - 1000</t>
  </si>
  <si>
    <t>1001 - 3000</t>
  </si>
  <si>
    <t>3001 - 6000</t>
  </si>
  <si>
    <t>6001 - 8000</t>
  </si>
  <si>
    <t>8001 - 10000</t>
  </si>
  <si>
    <t>10000 - adelante</t>
  </si>
  <si>
    <t>Número de Cajas</t>
  </si>
  <si>
    <t xml:space="preserve">Cajas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</si>
</sst>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17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165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27" xfId="0" applyBorder="1"/>
    <xf numFmtId="0" fontId="0" fillId="0" borderId="28" xfId="0" applyBorder="1"/>
    <xf numFmtId="0" fontId="13" fillId="8" borderId="1" xfId="0" applyFont="1" applyFill="1" applyBorder="1"/>
    <xf numFmtId="0" fontId="13" fillId="8" borderId="26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3"/>
  <sheetViews>
    <sheetView tabSelected="1" workbookViewId="0">
      <selection activeCell="B3" sqref="B3:E10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105" t="s">
        <v>77</v>
      </c>
      <c r="C3" s="106"/>
      <c r="D3" s="106"/>
      <c r="E3" s="107"/>
      <c r="G3" s="105" t="s">
        <v>77</v>
      </c>
      <c r="H3" s="106"/>
      <c r="I3" s="106"/>
      <c r="J3" s="107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22</v>
      </c>
      <c r="D5" s="44">
        <v>1.77</v>
      </c>
      <c r="E5" s="45">
        <f t="shared" ref="E5:E6" si="0">D5*C5</f>
        <v>38.94</v>
      </c>
      <c r="G5" s="42"/>
      <c r="H5" s="43"/>
      <c r="I5" s="44"/>
      <c r="J5" s="45"/>
    </row>
    <row r="6" spans="2:10" x14ac:dyDescent="0.2">
      <c r="B6" s="42" t="s">
        <v>30</v>
      </c>
      <c r="C6" s="43">
        <v>22</v>
      </c>
      <c r="D6" s="44">
        <v>1.6</v>
      </c>
      <c r="E6" s="45">
        <f t="shared" si="0"/>
        <v>35.200000000000003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v>22</v>
      </c>
      <c r="D7" s="48">
        <v>0.5</v>
      </c>
      <c r="E7" s="49">
        <f>D7*C7</f>
        <v>11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85.14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11.919600000000001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97.059600000000003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108" t="s">
        <v>78</v>
      </c>
      <c r="C12" s="109"/>
      <c r="D12" s="109"/>
      <c r="E12" s="110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22</v>
      </c>
      <c r="D14" s="73">
        <v>0.9</v>
      </c>
      <c r="E14" s="74">
        <f>SUM(C14*D14)</f>
        <v>19.8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19.8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2.7720000000000002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22.572000000000003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105" t="s">
        <v>55</v>
      </c>
      <c r="C26" s="106"/>
      <c r="D26" s="106"/>
      <c r="E26" s="107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105" t="s">
        <v>81</v>
      </c>
      <c r="C35" s="106"/>
      <c r="D35" s="106"/>
      <c r="E35" s="107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540</v>
      </c>
      <c r="D37" s="44">
        <v>1.77</v>
      </c>
      <c r="E37" s="53">
        <f t="shared" ref="E37:E39" si="2">D37*C37</f>
        <v>955.8</v>
      </c>
    </row>
    <row r="38" spans="2:5" x14ac:dyDescent="0.2">
      <c r="B38" s="42" t="s">
        <v>83</v>
      </c>
      <c r="C38" s="43">
        <v>2200</v>
      </c>
      <c r="D38" s="44">
        <v>0.18</v>
      </c>
      <c r="E38" s="53">
        <f t="shared" si="2"/>
        <v>396</v>
      </c>
    </row>
    <row r="39" spans="2:5" ht="13.5" thickBot="1" x14ac:dyDescent="0.25">
      <c r="B39" s="46" t="s">
        <v>85</v>
      </c>
      <c r="C39" s="47">
        <v>540</v>
      </c>
      <c r="D39" s="44">
        <v>0.6</v>
      </c>
      <c r="E39" s="53">
        <f t="shared" si="2"/>
        <v>324</v>
      </c>
    </row>
    <row r="40" spans="2:5" ht="15" x14ac:dyDescent="0.25">
      <c r="B40" s="4"/>
      <c r="C40" s="4"/>
      <c r="D40" s="51" t="s">
        <v>3</v>
      </c>
      <c r="E40" s="53">
        <f>SUM(E37:E39)</f>
        <v>1675.8</v>
      </c>
    </row>
    <row r="41" spans="2:5" ht="15.75" thickBot="1" x14ac:dyDescent="0.3">
      <c r="B41" s="4"/>
      <c r="C41" s="4"/>
      <c r="D41" s="51" t="s">
        <v>4</v>
      </c>
      <c r="E41" s="54">
        <f>E40*14%</f>
        <v>234.61200000000002</v>
      </c>
    </row>
    <row r="42" spans="2:5" ht="16.5" thickBot="1" x14ac:dyDescent="0.3">
      <c r="B42" s="5"/>
      <c r="C42" s="4"/>
      <c r="D42" s="52" t="s">
        <v>5</v>
      </c>
      <c r="E42" s="55">
        <f>SUM(E40:E41)</f>
        <v>1910.412</v>
      </c>
    </row>
    <row r="44" spans="2:5" ht="13.5" thickBot="1" x14ac:dyDescent="0.25"/>
    <row r="45" spans="2:5" ht="15.75" thickBot="1" x14ac:dyDescent="0.3">
      <c r="B45" s="105" t="s">
        <v>81</v>
      </c>
      <c r="C45" s="106"/>
      <c r="D45" s="106"/>
      <c r="E45" s="107"/>
    </row>
    <row r="46" spans="2:5" ht="15.75" thickBot="1" x14ac:dyDescent="0.3">
      <c r="B46" s="85" t="s">
        <v>0</v>
      </c>
      <c r="C46" s="86" t="s">
        <v>6</v>
      </c>
      <c r="D46" s="86" t="s">
        <v>1</v>
      </c>
      <c r="E46" s="87" t="s">
        <v>2</v>
      </c>
    </row>
    <row r="47" spans="2:5" x14ac:dyDescent="0.2">
      <c r="B47" s="42"/>
      <c r="C47" s="43"/>
      <c r="D47" s="44"/>
      <c r="E47" s="45"/>
    </row>
    <row r="48" spans="2:5" x14ac:dyDescent="0.2">
      <c r="B48" s="42" t="s">
        <v>83</v>
      </c>
      <c r="C48" s="43">
        <v>3732</v>
      </c>
      <c r="D48" s="44">
        <v>0.15</v>
      </c>
      <c r="E48" s="45">
        <f t="shared" ref="E48:E50" si="3">D48*C48</f>
        <v>559.79999999999995</v>
      </c>
    </row>
    <row r="49" spans="2:5" x14ac:dyDescent="0.2">
      <c r="B49" s="42" t="s">
        <v>84</v>
      </c>
      <c r="C49" s="43">
        <v>3732</v>
      </c>
      <c r="D49" s="44">
        <v>0.03</v>
      </c>
      <c r="E49" s="45">
        <f t="shared" si="3"/>
        <v>111.96</v>
      </c>
    </row>
    <row r="50" spans="2:5" ht="13.5" thickBot="1" x14ac:dyDescent="0.25">
      <c r="B50" s="46" t="s">
        <v>85</v>
      </c>
      <c r="C50" s="47">
        <v>933</v>
      </c>
      <c r="D50" s="44">
        <v>0.6</v>
      </c>
      <c r="E50" s="45">
        <f t="shared" si="3"/>
        <v>559.79999999999995</v>
      </c>
    </row>
    <row r="51" spans="2:5" ht="15" x14ac:dyDescent="0.25">
      <c r="B51" s="4"/>
      <c r="C51" s="4"/>
      <c r="D51" s="51" t="s">
        <v>3</v>
      </c>
      <c r="E51" s="45">
        <f>SUM(E47:E50)</f>
        <v>1231.56</v>
      </c>
    </row>
    <row r="52" spans="2:5" ht="15.75" thickBot="1" x14ac:dyDescent="0.3">
      <c r="B52" s="4"/>
      <c r="C52" s="4"/>
      <c r="D52" s="51" t="s">
        <v>4</v>
      </c>
      <c r="E52" s="45">
        <f>E51*14%</f>
        <v>172.41840000000002</v>
      </c>
    </row>
    <row r="53" spans="2:5" ht="16.5" thickBot="1" x14ac:dyDescent="0.3">
      <c r="B53" s="5"/>
      <c r="C53" s="4"/>
      <c r="D53" s="52" t="s">
        <v>5</v>
      </c>
      <c r="E53" s="50">
        <f>SUM(E51:E52)</f>
        <v>1403.9784</v>
      </c>
    </row>
  </sheetData>
  <mergeCells count="6">
    <mergeCell ref="B45:E45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11" t="s">
        <v>91</v>
      </c>
      <c r="B2" s="112"/>
      <c r="C2" s="112"/>
      <c r="D2" s="112"/>
      <c r="E2" s="112"/>
      <c r="F2" s="113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30"/>
  <sheetViews>
    <sheetView topLeftCell="A9" workbookViewId="0">
      <selection activeCell="L14" sqref="L14:M29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  <col min="12" max="12" width="16.5703125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3" spans="3:13" ht="13.5" thickBot="1" x14ac:dyDescent="0.25"/>
    <row r="14" spans="3:13" ht="13.5" thickBot="1" x14ac:dyDescent="0.25">
      <c r="C14" s="28" t="s">
        <v>58</v>
      </c>
      <c r="D14">
        <v>100</v>
      </c>
      <c r="L14" s="103" t="s">
        <v>103</v>
      </c>
      <c r="M14" s="104" t="s">
        <v>104</v>
      </c>
    </row>
    <row r="15" spans="3:13" x14ac:dyDescent="0.2">
      <c r="C15" s="28"/>
      <c r="L15" s="101" t="s">
        <v>92</v>
      </c>
      <c r="M15" s="102">
        <v>100</v>
      </c>
    </row>
    <row r="16" spans="3:13" ht="15" x14ac:dyDescent="0.25">
      <c r="C16" s="65" t="s">
        <v>31</v>
      </c>
      <c r="D16" s="65" t="s">
        <v>32</v>
      </c>
      <c r="L16" s="96" t="s">
        <v>71</v>
      </c>
      <c r="M16" s="97">
        <v>0.95</v>
      </c>
    </row>
    <row r="17" spans="3:13" x14ac:dyDescent="0.2">
      <c r="C17" s="60" t="s">
        <v>68</v>
      </c>
      <c r="D17" s="67">
        <v>100</v>
      </c>
      <c r="E17" s="28" t="s">
        <v>69</v>
      </c>
      <c r="L17" s="96" t="s">
        <v>72</v>
      </c>
      <c r="M17" s="98">
        <v>0.9</v>
      </c>
    </row>
    <row r="18" spans="3:13" x14ac:dyDescent="0.2">
      <c r="C18" s="62" t="s">
        <v>71</v>
      </c>
      <c r="D18" s="64" t="s">
        <v>76</v>
      </c>
      <c r="E18" s="28" t="s">
        <v>70</v>
      </c>
      <c r="L18" s="96" t="s">
        <v>73</v>
      </c>
      <c r="M18" s="97">
        <v>0.85</v>
      </c>
    </row>
    <row r="19" spans="3:13" x14ac:dyDescent="0.2">
      <c r="C19" s="62" t="s">
        <v>72</v>
      </c>
      <c r="D19" s="64" t="s">
        <v>75</v>
      </c>
      <c r="E19" s="28" t="s">
        <v>70</v>
      </c>
      <c r="L19" s="96" t="s">
        <v>74</v>
      </c>
      <c r="M19" s="98">
        <v>0.8</v>
      </c>
    </row>
    <row r="20" spans="3:13" x14ac:dyDescent="0.2">
      <c r="C20" s="62" t="s">
        <v>73</v>
      </c>
      <c r="D20" s="64" t="s">
        <v>65</v>
      </c>
      <c r="E20" s="28" t="s">
        <v>70</v>
      </c>
      <c r="L20" s="96" t="s">
        <v>93</v>
      </c>
      <c r="M20" s="97">
        <v>0.75</v>
      </c>
    </row>
    <row r="21" spans="3:13" x14ac:dyDescent="0.2">
      <c r="C21" s="62" t="s">
        <v>74</v>
      </c>
      <c r="D21" s="64" t="s">
        <v>64</v>
      </c>
      <c r="E21" s="28"/>
      <c r="L21" s="96" t="s">
        <v>94</v>
      </c>
      <c r="M21" s="98">
        <v>0.7</v>
      </c>
    </row>
    <row r="22" spans="3:13" x14ac:dyDescent="0.2">
      <c r="C22" s="62" t="s">
        <v>63</v>
      </c>
      <c r="D22" s="64" t="s">
        <v>66</v>
      </c>
      <c r="E22" s="28" t="s">
        <v>70</v>
      </c>
      <c r="L22" s="96" t="s">
        <v>95</v>
      </c>
      <c r="M22" s="97">
        <v>0.65</v>
      </c>
    </row>
    <row r="23" spans="3:13" x14ac:dyDescent="0.2">
      <c r="C23" s="62" t="s">
        <v>62</v>
      </c>
      <c r="D23" s="63" t="s">
        <v>61</v>
      </c>
      <c r="E23" s="28" t="s">
        <v>70</v>
      </c>
      <c r="L23" s="96" t="s">
        <v>96</v>
      </c>
      <c r="M23" s="98">
        <v>0.6</v>
      </c>
    </row>
    <row r="24" spans="3:13" x14ac:dyDescent="0.2">
      <c r="C24" s="62" t="s">
        <v>60</v>
      </c>
      <c r="D24" s="64" t="s">
        <v>67</v>
      </c>
      <c r="E24" s="28" t="s">
        <v>70</v>
      </c>
      <c r="L24" s="96" t="s">
        <v>97</v>
      </c>
      <c r="M24" s="97">
        <v>0.55000000000000004</v>
      </c>
    </row>
    <row r="25" spans="3:13" x14ac:dyDescent="0.2">
      <c r="C25" s="60" t="s">
        <v>59</v>
      </c>
      <c r="D25" s="66">
        <v>0.43</v>
      </c>
      <c r="E25" s="28" t="s">
        <v>70</v>
      </c>
      <c r="L25" s="96" t="s">
        <v>98</v>
      </c>
      <c r="M25" s="98">
        <v>0.5</v>
      </c>
    </row>
    <row r="26" spans="3:13" x14ac:dyDescent="0.2">
      <c r="C26" s="62" t="s">
        <v>36</v>
      </c>
      <c r="D26" s="61">
        <v>0.41</v>
      </c>
      <c r="E26" s="28" t="s">
        <v>70</v>
      </c>
      <c r="L26" s="96" t="s">
        <v>99</v>
      </c>
      <c r="M26" s="97">
        <v>0.45</v>
      </c>
    </row>
    <row r="27" spans="3:13" x14ac:dyDescent="0.2">
      <c r="C27" s="62" t="s">
        <v>35</v>
      </c>
      <c r="D27" s="61">
        <v>0.38</v>
      </c>
      <c r="E27" s="28" t="s">
        <v>70</v>
      </c>
      <c r="L27" s="96" t="s">
        <v>100</v>
      </c>
      <c r="M27" s="98">
        <v>0.4</v>
      </c>
    </row>
    <row r="28" spans="3:13" x14ac:dyDescent="0.2">
      <c r="C28" s="62" t="s">
        <v>34</v>
      </c>
      <c r="D28" s="61">
        <v>0.34</v>
      </c>
      <c r="E28" s="28" t="s">
        <v>70</v>
      </c>
      <c r="L28" s="96" t="s">
        <v>101</v>
      </c>
      <c r="M28" s="97">
        <v>0.35</v>
      </c>
    </row>
    <row r="29" spans="3:13" ht="13.5" thickBot="1" x14ac:dyDescent="0.25">
      <c r="C29" s="62" t="s">
        <v>33</v>
      </c>
      <c r="D29" s="61">
        <v>0.3</v>
      </c>
      <c r="E29" s="28" t="s">
        <v>70</v>
      </c>
      <c r="L29" s="99" t="s">
        <v>102</v>
      </c>
      <c r="M29" s="100">
        <v>0.3</v>
      </c>
    </row>
    <row r="30" spans="3:13" x14ac:dyDescent="0.2">
      <c r="L30">
        <v>6001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14" t="s">
        <v>39</v>
      </c>
      <c r="D4" s="115"/>
      <c r="E4" s="115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105" t="s">
        <v>52</v>
      </c>
      <c r="F8" s="106"/>
      <c r="G8" s="106"/>
      <c r="H8" s="116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dcterms:created xsi:type="dcterms:W3CDTF">2011-02-02T13:59:28Z</dcterms:created>
  <dcterms:modified xsi:type="dcterms:W3CDTF">2017-05-10T17:48:37Z</dcterms:modified>
</cp:coreProperties>
</file>